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kerv\Desktop\"/>
    </mc:Choice>
  </mc:AlternateContent>
  <xr:revisionPtr revIDLastSave="0" documentId="8_{746A0929-8DFE-4DE9-B819-B0E8036621E6}" xr6:coauthVersionLast="33" xr6:coauthVersionMax="33" xr10:uidLastSave="{00000000-0000-0000-0000-000000000000}"/>
  <bookViews>
    <workbookView xWindow="0" yWindow="0" windowWidth="25200" windowHeight="11868" tabRatio="916" xr2:uid="{00000000-000D-0000-FFFF-FFFF00000000}"/>
  </bookViews>
  <sheets>
    <sheet name="Top Sheet" sheetId="1" r:id="rId1"/>
    <sheet name="Story" sheetId="2" r:id="rId2"/>
    <sheet name="Producer" sheetId="3" r:id="rId3"/>
    <sheet name="Director" sheetId="4" r:id="rId4"/>
    <sheet name="Cast" sheetId="5" r:id="rId5"/>
    <sheet name="Travel, Misc, Fringes" sheetId="6" r:id="rId6"/>
    <sheet name="Production Staff" sheetId="7" r:id="rId7"/>
    <sheet name="Casting" sheetId="35" r:id="rId8"/>
    <sheet name="Extras" sheetId="8" r:id="rId9"/>
    <sheet name="Art Direction" sheetId="9" r:id="rId10"/>
    <sheet name="Set Construction" sheetId="10" r:id="rId11"/>
    <sheet name="Set Operations" sheetId="11" r:id="rId12"/>
    <sheet name="Special Effects" sheetId="12" r:id="rId13"/>
    <sheet name="Set Dressing" sheetId="13" r:id="rId14"/>
    <sheet name="Property" sheetId="14" r:id="rId15"/>
    <sheet name="Wardrobe" sheetId="15" r:id="rId16"/>
    <sheet name="Hair &amp; Make-Up" sheetId="17" r:id="rId17"/>
    <sheet name="Electrical" sheetId="18" r:id="rId18"/>
    <sheet name="Camera" sheetId="19" r:id="rId19"/>
    <sheet name="Sound" sheetId="20" r:id="rId20"/>
    <sheet name="Transportation" sheetId="21" r:id="rId21"/>
    <sheet name="Location" sheetId="22" r:id="rId22"/>
    <sheet name="Film and Lab" sheetId="23" r:id="rId23"/>
    <sheet name="Stage" sheetId="24" r:id="rId24"/>
    <sheet name="Second Unit" sheetId="25" r:id="rId25"/>
    <sheet name="Editing" sheetId="27" r:id="rId26"/>
    <sheet name="Music" sheetId="28" r:id="rId27"/>
    <sheet name="Post Prod. Sound" sheetId="29" r:id="rId28"/>
    <sheet name="Post Film and Lab" sheetId="30" r:id="rId29"/>
    <sheet name="Titles" sheetId="31" r:id="rId30"/>
    <sheet name="Publicity" sheetId="32" r:id="rId31"/>
    <sheet name="Insurance" sheetId="33" r:id="rId32"/>
    <sheet name="Fees &amp; Charges" sheetId="34" r:id="rId33"/>
  </sheets>
  <calcPr calcId="179017"/>
</workbook>
</file>

<file path=xl/calcChain.xml><?xml version="1.0" encoding="utf-8"?>
<calcChain xmlns="http://schemas.openxmlformats.org/spreadsheetml/2006/main">
  <c r="G37" i="34" l="1"/>
  <c r="G16" i="34"/>
  <c r="G6" i="34"/>
  <c r="G16" i="33"/>
  <c r="G6" i="33"/>
  <c r="G6" i="32"/>
  <c r="G5" i="28"/>
  <c r="G25" i="28"/>
  <c r="G15" i="28"/>
  <c r="G3" i="34"/>
  <c r="G4" i="34"/>
  <c r="G5" i="34"/>
  <c r="G7" i="34"/>
  <c r="H26" i="34" s="1"/>
  <c r="F51" i="1" s="1"/>
  <c r="G8" i="34"/>
  <c r="G9" i="34"/>
  <c r="G10" i="34"/>
  <c r="G11" i="34"/>
  <c r="G12" i="34"/>
  <c r="G13" i="34"/>
  <c r="G14" i="34"/>
  <c r="G15" i="34"/>
  <c r="G17" i="34"/>
  <c r="G18" i="34"/>
  <c r="G19" i="34"/>
  <c r="G20" i="34"/>
  <c r="G21" i="34"/>
  <c r="G22" i="34"/>
  <c r="G23" i="34"/>
  <c r="G24" i="34"/>
  <c r="G25" i="34"/>
  <c r="G31" i="34"/>
  <c r="G32" i="34"/>
  <c r="H42" i="34" s="1"/>
  <c r="F52" i="1" s="1"/>
  <c r="G33" i="34"/>
  <c r="G34" i="34"/>
  <c r="G35" i="34"/>
  <c r="G36" i="34"/>
  <c r="G38" i="34"/>
  <c r="G39" i="34"/>
  <c r="G40" i="34"/>
  <c r="G41" i="34"/>
  <c r="G3" i="33"/>
  <c r="H26" i="33" s="1"/>
  <c r="F50" i="1" s="1"/>
  <c r="G4" i="33"/>
  <c r="G5" i="33"/>
  <c r="G7" i="33"/>
  <c r="G8" i="33"/>
  <c r="G9" i="33"/>
  <c r="G10" i="33"/>
  <c r="G11" i="33"/>
  <c r="G12" i="33"/>
  <c r="G13" i="33"/>
  <c r="G14" i="33"/>
  <c r="G15" i="33"/>
  <c r="G17" i="33"/>
  <c r="G18" i="33"/>
  <c r="G19" i="33"/>
  <c r="G20" i="33"/>
  <c r="G21" i="33"/>
  <c r="G22" i="33"/>
  <c r="G23" i="33"/>
  <c r="G24" i="33"/>
  <c r="G25" i="33"/>
  <c r="G3" i="32"/>
  <c r="H14" i="32" s="1"/>
  <c r="F49" i="1" s="1"/>
  <c r="G4" i="32"/>
  <c r="G5" i="32"/>
  <c r="G7" i="32"/>
  <c r="G8" i="32"/>
  <c r="G9" i="32"/>
  <c r="G10" i="32"/>
  <c r="G11" i="32"/>
  <c r="G12" i="32"/>
  <c r="G13" i="32"/>
  <c r="G3" i="31"/>
  <c r="G4" i="31"/>
  <c r="G5" i="31"/>
  <c r="G6" i="31"/>
  <c r="G7" i="31"/>
  <c r="H8" i="31"/>
  <c r="G3" i="30"/>
  <c r="G4" i="30"/>
  <c r="G5" i="30"/>
  <c r="G6" i="30"/>
  <c r="H32" i="30" s="1"/>
  <c r="G7" i="30"/>
  <c r="G8" i="30"/>
  <c r="G9" i="30"/>
  <c r="G10" i="30"/>
  <c r="G11" i="30"/>
  <c r="G12" i="30"/>
  <c r="G13" i="30"/>
  <c r="G14" i="30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30" i="30"/>
  <c r="G31" i="30"/>
  <c r="G3" i="29"/>
  <c r="G4" i="29"/>
  <c r="G5" i="29"/>
  <c r="G6" i="29"/>
  <c r="G7" i="29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H32" i="29"/>
  <c r="G3" i="28"/>
  <c r="H30" i="28" s="1"/>
  <c r="G4" i="28"/>
  <c r="G6" i="28"/>
  <c r="G7" i="28"/>
  <c r="G8" i="28"/>
  <c r="G9" i="28"/>
  <c r="G10" i="28"/>
  <c r="G11" i="28"/>
  <c r="G12" i="28"/>
  <c r="G13" i="28"/>
  <c r="G14" i="28"/>
  <c r="G16" i="28"/>
  <c r="G17" i="28"/>
  <c r="G18" i="28"/>
  <c r="G19" i="28"/>
  <c r="G20" i="28"/>
  <c r="G21" i="28"/>
  <c r="G22" i="28"/>
  <c r="G23" i="28"/>
  <c r="G24" i="28"/>
  <c r="G26" i="28"/>
  <c r="G27" i="28"/>
  <c r="G28" i="28"/>
  <c r="G29" i="28"/>
  <c r="G3" i="27"/>
  <c r="G4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H42" i="27"/>
  <c r="F48" i="1" s="1"/>
  <c r="G3" i="25"/>
  <c r="G4" i="25"/>
  <c r="G5" i="25"/>
  <c r="G6" i="25"/>
  <c r="H44" i="25" s="1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3" i="24"/>
  <c r="G4" i="24"/>
  <c r="G5" i="24"/>
  <c r="G6" i="24"/>
  <c r="G7" i="24"/>
  <c r="G8" i="24"/>
  <c r="G9" i="24"/>
  <c r="G10" i="24"/>
  <c r="G11" i="24"/>
  <c r="G12" i="24"/>
  <c r="G13" i="24"/>
  <c r="G14" i="24"/>
  <c r="G15" i="24"/>
  <c r="H16" i="24"/>
  <c r="F39" i="1" s="1"/>
  <c r="G21" i="24"/>
  <c r="G22" i="24"/>
  <c r="G23" i="24"/>
  <c r="H26" i="24" s="1"/>
  <c r="F40" i="1" s="1"/>
  <c r="G24" i="24"/>
  <c r="G25" i="24"/>
  <c r="G3" i="23"/>
  <c r="G4" i="23"/>
  <c r="H30" i="23" s="1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" i="22"/>
  <c r="G4" i="22"/>
  <c r="H33" i="22" s="1"/>
  <c r="G5" i="22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" i="21"/>
  <c r="G4" i="21"/>
  <c r="G5" i="21"/>
  <c r="G6" i="21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H37" i="21"/>
  <c r="G3" i="20"/>
  <c r="G4" i="20"/>
  <c r="G5" i="20"/>
  <c r="G6" i="20"/>
  <c r="H29" i="20" s="1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3" i="19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H35" i="19"/>
  <c r="G3" i="18"/>
  <c r="G4" i="18"/>
  <c r="G5" i="18"/>
  <c r="G6" i="18"/>
  <c r="H43" i="18" s="1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3" i="17"/>
  <c r="G4" i="17"/>
  <c r="G5" i="17"/>
  <c r="H40" i="17" s="1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H31" i="15"/>
  <c r="G3" i="14"/>
  <c r="G4" i="14"/>
  <c r="G5" i="14"/>
  <c r="G6" i="14"/>
  <c r="H35" i="14" s="1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" i="13"/>
  <c r="G4" i="13"/>
  <c r="G5" i="13"/>
  <c r="H27" i="13" s="1"/>
  <c r="F29" i="1" s="1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H24" i="12"/>
  <c r="G3" i="11"/>
  <c r="G4" i="11"/>
  <c r="G5" i="11"/>
  <c r="G6" i="11"/>
  <c r="H56" i="11" s="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3" i="10"/>
  <c r="G4" i="10"/>
  <c r="H14" i="10" s="1"/>
  <c r="G5" i="10"/>
  <c r="G6" i="10"/>
  <c r="G7" i="10"/>
  <c r="G8" i="10"/>
  <c r="G9" i="10"/>
  <c r="G10" i="10"/>
  <c r="G11" i="10"/>
  <c r="G12" i="10"/>
  <c r="G13" i="10"/>
  <c r="G18" i="10"/>
  <c r="G19" i="10"/>
  <c r="H21" i="10" s="1"/>
  <c r="F26" i="1" s="1"/>
  <c r="G20" i="10"/>
  <c r="G3" i="9"/>
  <c r="G4" i="9"/>
  <c r="H29" i="9" s="1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3" i="8"/>
  <c r="G5" i="8"/>
  <c r="G6" i="8"/>
  <c r="H24" i="8" s="1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4" i="35"/>
  <c r="G5" i="35"/>
  <c r="H15" i="35" s="1"/>
  <c r="G6" i="35"/>
  <c r="G7" i="35"/>
  <c r="G8" i="35"/>
  <c r="G9" i="35"/>
  <c r="G10" i="35"/>
  <c r="G11" i="35"/>
  <c r="G12" i="35"/>
  <c r="G13" i="35"/>
  <c r="G14" i="35"/>
  <c r="G3" i="7"/>
  <c r="G4" i="7"/>
  <c r="G5" i="7"/>
  <c r="G6" i="7"/>
  <c r="G7" i="7"/>
  <c r="G8" i="7"/>
  <c r="G9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H57" i="7"/>
  <c r="G3" i="6"/>
  <c r="G4" i="6"/>
  <c r="G5" i="6"/>
  <c r="G6" i="6"/>
  <c r="G7" i="6"/>
  <c r="G8" i="6"/>
  <c r="G9" i="6"/>
  <c r="G10" i="6"/>
  <c r="G11" i="6"/>
  <c r="G12" i="6"/>
  <c r="G13" i="6"/>
  <c r="H14" i="6"/>
  <c r="G18" i="6"/>
  <c r="G19" i="6"/>
  <c r="G20" i="6"/>
  <c r="H21" i="6"/>
  <c r="F18" i="1" s="1"/>
  <c r="G25" i="6"/>
  <c r="G26" i="6"/>
  <c r="G27" i="6"/>
  <c r="G28" i="6"/>
  <c r="H31" i="6" s="1"/>
  <c r="F19" i="1" s="1"/>
  <c r="G29" i="6"/>
  <c r="G30" i="6"/>
  <c r="G4" i="5"/>
  <c r="H35" i="5" s="1"/>
  <c r="G5" i="5"/>
  <c r="G6" i="5"/>
  <c r="G7" i="5"/>
  <c r="G8" i="5"/>
  <c r="G9" i="5"/>
  <c r="G11" i="5"/>
  <c r="G12" i="5"/>
  <c r="G13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" i="4"/>
  <c r="H25" i="4" s="1"/>
  <c r="G4" i="4"/>
  <c r="G5" i="4"/>
  <c r="G6" i="4"/>
  <c r="G7" i="4"/>
  <c r="G8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3" i="3"/>
  <c r="H24" i="3" s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5" i="2"/>
  <c r="G6" i="2"/>
  <c r="G7" i="2"/>
  <c r="H24" i="2" s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F41" i="1" l="1"/>
  <c r="F42" i="1"/>
  <c r="F20" i="1"/>
  <c r="F54" i="1" s="1"/>
  <c r="F53" i="1"/>
  <c r="F55" i="1" s="1"/>
  <c r="F56" i="1" l="1"/>
  <c r="F57" i="1" s="1"/>
  <c r="F59" i="1" l="1"/>
  <c r="F60" i="1" s="1"/>
</calcChain>
</file>

<file path=xl/sharedStrings.xml><?xml version="1.0" encoding="utf-8"?>
<sst xmlns="http://schemas.openxmlformats.org/spreadsheetml/2006/main" count="885" uniqueCount="422">
  <si>
    <t>One Light Dailies</t>
  </si>
  <si>
    <t>Timed Dailies</t>
  </si>
  <si>
    <t>Special Laboratory Work</t>
  </si>
  <si>
    <t>Stills - Negative and Lab</t>
  </si>
  <si>
    <t>Craft Services</t>
  </si>
  <si>
    <t>Expendables</t>
  </si>
  <si>
    <t>Box Rentals</t>
  </si>
  <si>
    <t>Optical Negative - Processing/Print</t>
  </si>
  <si>
    <t>Car Mounts</t>
  </si>
  <si>
    <t>Still Photographer</t>
  </si>
  <si>
    <t>Camera Package</t>
  </si>
  <si>
    <t>Special Equipment</t>
  </si>
  <si>
    <t>Total for 3300</t>
  </si>
  <si>
    <t>Sound Operation</t>
  </si>
  <si>
    <t>Sound Mixer</t>
  </si>
  <si>
    <t>Package</t>
  </si>
  <si>
    <t>Boom Person</t>
  </si>
  <si>
    <t>Sound Utility</t>
  </si>
  <si>
    <t>Local Insurance</t>
  </si>
  <si>
    <t>Loss and Damage</t>
  </si>
  <si>
    <t>Total for 2800</t>
  </si>
  <si>
    <t>Costume Designer</t>
  </si>
  <si>
    <t>Wardrobe Supervisor</t>
  </si>
  <si>
    <t>Crowd Extras</t>
  </si>
  <si>
    <t>Dancers, Skaters, etc.</t>
  </si>
  <si>
    <t>Teachers, Welfare Workers</t>
  </si>
  <si>
    <t>Singers, Chorus</t>
  </si>
  <si>
    <t>Labor, Moving Instruments</t>
  </si>
  <si>
    <t>Synchronization License</t>
  </si>
  <si>
    <t>Recording Rights</t>
  </si>
  <si>
    <t>Music Fees</t>
  </si>
  <si>
    <t>Special Instrument Rental</t>
  </si>
  <si>
    <t>Transfer</t>
  </si>
  <si>
    <t>ADR Facilities</t>
  </si>
  <si>
    <t>Foley Facilities</t>
  </si>
  <si>
    <t>Scoring</t>
  </si>
  <si>
    <t>Music Dub Down</t>
  </si>
  <si>
    <t>Narration</t>
  </si>
  <si>
    <t>Temporary Dub</t>
  </si>
  <si>
    <t>Sound Channel</t>
  </si>
  <si>
    <t>Walkie Talkies</t>
  </si>
  <si>
    <t>Playback</t>
  </si>
  <si>
    <t>Equipment Repairs</t>
  </si>
  <si>
    <t>Transportation Coordinator</t>
  </si>
  <si>
    <t>Driver Captain</t>
  </si>
  <si>
    <t>Driver Co-Captain</t>
  </si>
  <si>
    <t>Drivers</t>
  </si>
  <si>
    <t>Vehicle Rentals</t>
  </si>
  <si>
    <t>Casting Director</t>
  </si>
  <si>
    <t>Makeup / Wardrobe Trailer</t>
  </si>
  <si>
    <t>Dressing Room Rentals</t>
  </si>
  <si>
    <t>Honeywagon</t>
  </si>
  <si>
    <t>Picture Cars</t>
  </si>
  <si>
    <t>Fuel</t>
  </si>
  <si>
    <t>Repairs and Maintenance</t>
  </si>
  <si>
    <t>Mileage Allowance</t>
  </si>
  <si>
    <t xml:space="preserve">Total for </t>
  </si>
  <si>
    <t>Location Manager(s)</t>
  </si>
  <si>
    <t>Police / Fire Personnel</t>
  </si>
  <si>
    <t>Security</t>
  </si>
  <si>
    <t>Meals</t>
  </si>
  <si>
    <t>Site Rentals</t>
  </si>
  <si>
    <t>Pre Dub</t>
  </si>
  <si>
    <t>Dubbing</t>
  </si>
  <si>
    <t>Magnetic Stock</t>
  </si>
  <si>
    <t>Rentals - Hair Pieces</t>
  </si>
  <si>
    <t>Total for 3100</t>
  </si>
  <si>
    <t>Electrical</t>
  </si>
  <si>
    <t>Gaffer</t>
  </si>
  <si>
    <t>Best Boy</t>
  </si>
  <si>
    <t>Answer Print</t>
  </si>
  <si>
    <t>Process Plates</t>
  </si>
  <si>
    <t>Stock Footage</t>
  </si>
  <si>
    <t>Video Transfers</t>
  </si>
  <si>
    <t>One-inch Video Masters</t>
  </si>
  <si>
    <t>Shipping Charges</t>
  </si>
  <si>
    <t>Foreign Textless Version</t>
  </si>
  <si>
    <t>Publicity Firm Fee</t>
  </si>
  <si>
    <t>Unit Publicist</t>
  </si>
  <si>
    <t>Camera Assistant(s)</t>
  </si>
  <si>
    <t>First Assistant</t>
  </si>
  <si>
    <t>Second Assistant</t>
  </si>
  <si>
    <t>Loader(s)</t>
  </si>
  <si>
    <t>Units</t>
  </si>
  <si>
    <t>X</t>
  </si>
  <si>
    <t>Rate</t>
  </si>
  <si>
    <t>Subtotal</t>
  </si>
  <si>
    <t>Story Purchase</t>
  </si>
  <si>
    <t>Screenplay Purchase</t>
  </si>
  <si>
    <t>Film Messenger</t>
  </si>
  <si>
    <t>Cutting Rooms</t>
  </si>
  <si>
    <t>Production Van</t>
  </si>
  <si>
    <t>Camera / Sound Van</t>
  </si>
  <si>
    <t>Miscellaneous Equipment</t>
  </si>
  <si>
    <t>Comprehensive Liability</t>
  </si>
  <si>
    <t>Property Damage Liability</t>
  </si>
  <si>
    <t>Corporate Expense</t>
  </si>
  <si>
    <t>Office Rentals</t>
  </si>
  <si>
    <t>Furniture/Equipment Rentals</t>
  </si>
  <si>
    <t>Office Supplies</t>
  </si>
  <si>
    <t>Printing and Copying</t>
  </si>
  <si>
    <t>Postage and Delivery</t>
  </si>
  <si>
    <t>Entertainment</t>
  </si>
  <si>
    <t>Production Service Organization</t>
  </si>
  <si>
    <t>Legal Fee</t>
  </si>
  <si>
    <t>Tax Accounting</t>
  </si>
  <si>
    <t>MPAA Rating Fee</t>
  </si>
  <si>
    <t>Dialogue Continuity</t>
  </si>
  <si>
    <t>Second Hairstylist</t>
  </si>
  <si>
    <t>Body Makeup</t>
  </si>
  <si>
    <t>Appliances Manufacturing</t>
  </si>
  <si>
    <t>Box Rentals - Makeup</t>
  </si>
  <si>
    <t>Box Rentals - Hair Stylists</t>
  </si>
  <si>
    <t>Purchases - Hair Pieces</t>
  </si>
  <si>
    <t>Set Estimators</t>
  </si>
  <si>
    <t>Materials</t>
  </si>
  <si>
    <t>Purchases</t>
  </si>
  <si>
    <t>Total for 2200</t>
  </si>
  <si>
    <t>Set Construction - Payroll</t>
  </si>
  <si>
    <t>Transportation</t>
  </si>
  <si>
    <t>Location</t>
  </si>
  <si>
    <t>Production Film and Lab</t>
  </si>
  <si>
    <t>Total for 2300</t>
  </si>
  <si>
    <t>Total for 2400</t>
  </si>
  <si>
    <t>Key Grip</t>
  </si>
  <si>
    <t>Second Grip</t>
  </si>
  <si>
    <t>Includes video preparation</t>
  </si>
  <si>
    <t>Normal Developing</t>
  </si>
  <si>
    <t>AVID-style transfer</t>
  </si>
  <si>
    <t>Forced Developing</t>
  </si>
  <si>
    <t>TOTAL OTHER CHARGES</t>
  </si>
  <si>
    <t>TOTAL BELOW-THE-LINE</t>
  </si>
  <si>
    <t>ABOVE AND BELOW-THE-LINE</t>
  </si>
  <si>
    <t>Contingency</t>
  </si>
  <si>
    <t>Overhead</t>
  </si>
  <si>
    <t>Completion Bond</t>
  </si>
  <si>
    <t>GRAND TOTAL</t>
  </si>
  <si>
    <t>Amount</t>
  </si>
  <si>
    <t>Manufacturing Labor</t>
  </si>
  <si>
    <t>Repairs and Damages</t>
  </si>
  <si>
    <t>Total for 2700</t>
  </si>
  <si>
    <t>Property Master</t>
  </si>
  <si>
    <t>Total for 2500</t>
  </si>
  <si>
    <t>Foreman</t>
  </si>
  <si>
    <t>Other Effectsman</t>
  </si>
  <si>
    <t>Rigging - Effects and Explosions</t>
  </si>
  <si>
    <t>Effects - Striking</t>
  </si>
  <si>
    <t>Other Department Labor</t>
  </si>
  <si>
    <t>Rentals</t>
  </si>
  <si>
    <t>Effects Boxes</t>
  </si>
  <si>
    <t>Total for 2600</t>
  </si>
  <si>
    <t>Set Decorator</t>
  </si>
  <si>
    <t>On-Set Dresser</t>
  </si>
  <si>
    <t>Lead Person</t>
  </si>
  <si>
    <t>Swing Crew</t>
  </si>
  <si>
    <t>Negatives, Prints, Supplies</t>
  </si>
  <si>
    <t>Local Labor</t>
  </si>
  <si>
    <t>Wardrobe Manufacturing</t>
  </si>
  <si>
    <t>Musicians</t>
  </si>
  <si>
    <t>Arrangers</t>
  </si>
  <si>
    <t>Copyists</t>
  </si>
  <si>
    <t>Lyricist</t>
  </si>
  <si>
    <t>Coaches, Vocal Instructor</t>
  </si>
  <si>
    <t>Faulty Raw Stock and Camera</t>
  </si>
  <si>
    <t>Liability</t>
  </si>
  <si>
    <t>Worker's Compensation</t>
  </si>
  <si>
    <t>Description</t>
  </si>
  <si>
    <t>Page #</t>
  </si>
  <si>
    <t>Total</t>
  </si>
  <si>
    <t>Story and Other Rights</t>
  </si>
  <si>
    <t>Producer</t>
  </si>
  <si>
    <t>Director</t>
  </si>
  <si>
    <t>Cast</t>
  </si>
  <si>
    <t>week</t>
  </si>
  <si>
    <t>Set Construction - Materials</t>
  </si>
  <si>
    <t>Set Construction - Purchases</t>
  </si>
  <si>
    <t>Set-Construction - Rentals</t>
  </si>
  <si>
    <t>Electric Scaffolding</t>
  </si>
  <si>
    <t>Negative Cutting</t>
  </si>
  <si>
    <t>Total for 1900</t>
  </si>
  <si>
    <t>Production Manager</t>
  </si>
  <si>
    <t>PREP</t>
  </si>
  <si>
    <t>SHOOT</t>
  </si>
  <si>
    <t>WRAP</t>
  </si>
  <si>
    <t>Sound Transfer Dailies</t>
  </si>
  <si>
    <t>Labor</t>
  </si>
  <si>
    <t>Magnetic Stripe</t>
  </si>
  <si>
    <t>Total for 3700</t>
  </si>
  <si>
    <t>Studio Stage Rental</t>
  </si>
  <si>
    <t>Distant Location Stage Rental</t>
  </si>
  <si>
    <t>Test Stage Rental</t>
  </si>
  <si>
    <t>Notes</t>
  </si>
  <si>
    <t>Adjustments</t>
  </si>
  <si>
    <t>Protective Master Positives</t>
  </si>
  <si>
    <t>Inter Negatives</t>
  </si>
  <si>
    <t>Optical Effects</t>
  </si>
  <si>
    <t>Repairs</t>
  </si>
  <si>
    <t>Generator Rentals</t>
  </si>
  <si>
    <t>Fuel (Generators)</t>
  </si>
  <si>
    <t>Loss / Damage</t>
  </si>
  <si>
    <t>Total for 3200</t>
  </si>
  <si>
    <t>Director of Photography</t>
  </si>
  <si>
    <t>Camera Operator(s)</t>
  </si>
  <si>
    <t>Total for 1100</t>
  </si>
  <si>
    <t>Producer(s)</t>
  </si>
  <si>
    <t>Living Allowance</t>
  </si>
  <si>
    <t>Executive Producer(s)</t>
  </si>
  <si>
    <t>Co-Producer(s)</t>
  </si>
  <si>
    <t>Production Executive(s)</t>
  </si>
  <si>
    <t>Secretaries</t>
  </si>
  <si>
    <t>Assistant(s)</t>
  </si>
  <si>
    <t>Writer Fee</t>
  </si>
  <si>
    <t>Sequel Rights</t>
  </si>
  <si>
    <t>Secretary</t>
  </si>
  <si>
    <t>Copying</t>
  </si>
  <si>
    <t>Research and Clearance</t>
  </si>
  <si>
    <t>Script Timing</t>
  </si>
  <si>
    <t>Script Consultant</t>
  </si>
  <si>
    <t>Playback Operator(s)</t>
  </si>
  <si>
    <t>Tape</t>
  </si>
  <si>
    <t>Special Effects</t>
  </si>
  <si>
    <t>Set Dressing</t>
  </si>
  <si>
    <t>Property</t>
  </si>
  <si>
    <t>Men's Wardrobe</t>
  </si>
  <si>
    <t>Women's Wardrobe</t>
  </si>
  <si>
    <t>Makeup and Hairdressing</t>
  </si>
  <si>
    <t>Electrical, Rigging, and Operations</t>
  </si>
  <si>
    <t>Camera Operations</t>
  </si>
  <si>
    <t>Sound Operations</t>
  </si>
  <si>
    <t>Daily wardrobe cleaning/repair</t>
  </si>
  <si>
    <t>Total for 2900</t>
  </si>
  <si>
    <t>Stage Facilities</t>
  </si>
  <si>
    <t>Process and Rear Projection</t>
  </si>
  <si>
    <t>Second Unit</t>
  </si>
  <si>
    <t>TOTAL PRODUCTION PERIOD</t>
  </si>
  <si>
    <t>Editing</t>
  </si>
  <si>
    <t>Music</t>
  </si>
  <si>
    <t>Post Production Sound</t>
  </si>
  <si>
    <t>Dolly Grip</t>
  </si>
  <si>
    <t>Crane Operators</t>
  </si>
  <si>
    <t>Grips</t>
  </si>
  <si>
    <t>Greensman</t>
  </si>
  <si>
    <t>Painters</t>
  </si>
  <si>
    <t>Craft Service Person(s)</t>
  </si>
  <si>
    <t>Set Laborer(s)</t>
  </si>
  <si>
    <t>Grip Equipment - Studio</t>
  </si>
  <si>
    <t>Music and Effects (Foreign)</t>
  </si>
  <si>
    <t>Other Purchases</t>
  </si>
  <si>
    <t>Reprints - One Light Color</t>
  </si>
  <si>
    <t>Black and White Reversal Prints</t>
  </si>
  <si>
    <t>Flight Insurance</t>
  </si>
  <si>
    <t>Location Scouting</t>
  </si>
  <si>
    <t>Location Contact</t>
  </si>
  <si>
    <t>Picture Negative</t>
  </si>
  <si>
    <t>Film Processing</t>
  </si>
  <si>
    <t>Post Production Film and Lab</t>
  </si>
  <si>
    <t>Editor</t>
  </si>
  <si>
    <t>POST</t>
  </si>
  <si>
    <t>Assistant Editor(s)</t>
  </si>
  <si>
    <t>Apprentice Editor</t>
  </si>
  <si>
    <t>ADR Editor</t>
  </si>
  <si>
    <t>Sound Effects Editor</t>
  </si>
  <si>
    <t>Music Editor</t>
  </si>
  <si>
    <t>Projection</t>
  </si>
  <si>
    <t>Projection Location</t>
  </si>
  <si>
    <t>Sound Sweetening</t>
  </si>
  <si>
    <t>Additional Studio Facilities</t>
  </si>
  <si>
    <t>Studio Personnel Required</t>
  </si>
  <si>
    <t>Total for 3800</t>
  </si>
  <si>
    <t>Rear Projection</t>
  </si>
  <si>
    <t>Total for 3900</t>
  </si>
  <si>
    <t>Camera</t>
  </si>
  <si>
    <t>Sound</t>
  </si>
  <si>
    <t>Locations</t>
  </si>
  <si>
    <t>Welfare Worker(s)</t>
  </si>
  <si>
    <t>Production Accountant(s)</t>
  </si>
  <si>
    <t>Additional Hire</t>
  </si>
  <si>
    <t>Total for 2000</t>
  </si>
  <si>
    <t>Stand-ins</t>
  </si>
  <si>
    <t>Extras</t>
  </si>
  <si>
    <t>Personal Assistant(s)</t>
  </si>
  <si>
    <t>Total for 1300</t>
  </si>
  <si>
    <t>Interviews and Transportation</t>
  </si>
  <si>
    <t>Equipment Rentals</t>
  </si>
  <si>
    <t>Coding</t>
  </si>
  <si>
    <t>Continuity Script</t>
  </si>
  <si>
    <t>Total for 5000</t>
  </si>
  <si>
    <t>Composer/Conductor</t>
  </si>
  <si>
    <t>Set Construction Coordinator</t>
  </si>
  <si>
    <t>Set Designers and Draftsman</t>
  </si>
  <si>
    <t>Model Makers</t>
  </si>
  <si>
    <t>Sketch Artists</t>
  </si>
  <si>
    <t>Travel / Accommodations</t>
  </si>
  <si>
    <t>Courtesy Payments</t>
  </si>
  <si>
    <t>Custom Fees, Duties, etc.</t>
  </si>
  <si>
    <t>Film Shipment</t>
  </si>
  <si>
    <t>Foreign Travel Permits</t>
  </si>
  <si>
    <t>Contractor</t>
  </si>
  <si>
    <t>10 Workers</t>
  </si>
  <si>
    <t>(pairs)</t>
  </si>
  <si>
    <t>Generator</t>
  </si>
  <si>
    <t>Wind Machine Operator</t>
  </si>
  <si>
    <t>Local Electrical Operators</t>
  </si>
  <si>
    <t>Electrical Equipment</t>
  </si>
  <si>
    <t>Main and End Titles</t>
  </si>
  <si>
    <t>TOTAL EDITING PERIOD</t>
  </si>
  <si>
    <t>Publicity</t>
  </si>
  <si>
    <t>Insurance</t>
  </si>
  <si>
    <t>General Overhead</t>
  </si>
  <si>
    <t>Fees, Charges, and Misc.</t>
  </si>
  <si>
    <t>Asst UPM</t>
  </si>
  <si>
    <t>Inclusinve estimate</t>
  </si>
  <si>
    <t>Production Fee</t>
  </si>
  <si>
    <t>Unit Production Manager</t>
  </si>
  <si>
    <t>First Assistant Directors</t>
  </si>
  <si>
    <t>Assistant Property Master</t>
  </si>
  <si>
    <t>Third Property Man</t>
  </si>
  <si>
    <t>Animal Handlers - Trainers</t>
  </si>
  <si>
    <t>Animals</t>
  </si>
  <si>
    <t>General</t>
  </si>
  <si>
    <t>Special Items</t>
  </si>
  <si>
    <t>Ammunition and Explosions</t>
  </si>
  <si>
    <t>Acct #</t>
  </si>
  <si>
    <t>Casting Fees - Extras</t>
  </si>
  <si>
    <t>Total for 2100</t>
  </si>
  <si>
    <t>Production Designer</t>
  </si>
  <si>
    <t>Art Director</t>
  </si>
  <si>
    <t>Assistant Art Director</t>
  </si>
  <si>
    <t>Casting Assistant(s)</t>
  </si>
  <si>
    <t>Prop / Set Van</t>
  </si>
  <si>
    <t>Supporting Cast</t>
  </si>
  <si>
    <t>Day Players</t>
  </si>
  <si>
    <t>Stunt Coordinator</t>
  </si>
  <si>
    <t>Stunt Personnel</t>
  </si>
  <si>
    <t>Stunt Adjustments</t>
  </si>
  <si>
    <t>Overtime</t>
  </si>
  <si>
    <t>Allowance</t>
  </si>
  <si>
    <t>Looping, Fitting, etc.</t>
  </si>
  <si>
    <t>Total for 1400</t>
  </si>
  <si>
    <t>Travel and Living Expenses</t>
  </si>
  <si>
    <t>Accommodations</t>
  </si>
  <si>
    <t>Per Diem</t>
  </si>
  <si>
    <t>General Allowance</t>
  </si>
  <si>
    <t>Other Expense</t>
  </si>
  <si>
    <t>Travel and Living</t>
  </si>
  <si>
    <t>Miscellaneous</t>
  </si>
  <si>
    <t>Fringe Benefits</t>
  </si>
  <si>
    <t>TOTAL ABOVE-THE-LINE</t>
  </si>
  <si>
    <t>Production Staff</t>
  </si>
  <si>
    <t>Extra Talent</t>
  </si>
  <si>
    <t>Wardrobe Purchases</t>
  </si>
  <si>
    <t>Wardrobe Rentals</t>
  </si>
  <si>
    <t>Wardrobe Cleaning</t>
  </si>
  <si>
    <t>Wardrobe Damages</t>
  </si>
  <si>
    <t>Additional Allowances</t>
  </si>
  <si>
    <t>Total for 3000</t>
  </si>
  <si>
    <t>Makeup Supervisor</t>
  </si>
  <si>
    <t>Second Makeup Artist</t>
  </si>
  <si>
    <t>Hair Stylist</t>
  </si>
  <si>
    <t>Hairdressing Supervisor</t>
  </si>
  <si>
    <t>Total for 1500</t>
  </si>
  <si>
    <t>Total for 1600</t>
  </si>
  <si>
    <t>Payroll Service Charges</t>
  </si>
  <si>
    <t>Fringes</t>
  </si>
  <si>
    <t>Grip Equipment - Location</t>
  </si>
  <si>
    <t>Condor(s)</t>
  </si>
  <si>
    <t>Dolly Rental</t>
  </si>
  <si>
    <t>Crane Rental</t>
  </si>
  <si>
    <t>Camera Platforms</t>
  </si>
  <si>
    <t>Second Assistant Directors</t>
  </si>
  <si>
    <t>DGA Trainee</t>
  </si>
  <si>
    <t>Technical Advisors</t>
  </si>
  <si>
    <t>Production Coordinator</t>
  </si>
  <si>
    <t>Production Secretary</t>
  </si>
  <si>
    <t>Production Assistant(s)</t>
  </si>
  <si>
    <t>Choreographer(s)</t>
  </si>
  <si>
    <t>Standby First Aid</t>
  </si>
  <si>
    <t>Production Publicity Costs</t>
  </si>
  <si>
    <t>Total for 6500</t>
  </si>
  <si>
    <t>Cast Insurance</t>
  </si>
  <si>
    <t>Negative Insurance</t>
  </si>
  <si>
    <t>Errors and Omissions</t>
  </si>
  <si>
    <t>Other Charges</t>
  </si>
  <si>
    <t>Total for 1200</t>
  </si>
  <si>
    <t>Director(s)</t>
  </si>
  <si>
    <t>Second Unit Director(s)</t>
  </si>
  <si>
    <t>Art Direction</t>
  </si>
  <si>
    <t>Set Construction</t>
  </si>
  <si>
    <t>Set Striking</t>
  </si>
  <si>
    <t>Set Operations</t>
  </si>
  <si>
    <t>day</t>
  </si>
  <si>
    <t>Assistant Director(s)</t>
  </si>
  <si>
    <t xml:space="preserve">       Equipment rentals</t>
  </si>
  <si>
    <t>Casting</t>
  </si>
  <si>
    <t>Dialogue Coach (es)</t>
  </si>
  <si>
    <t>Lead cast</t>
  </si>
  <si>
    <t>in ATL directors</t>
  </si>
  <si>
    <t>Script Supervisor</t>
  </si>
  <si>
    <t>Picture Vehicles</t>
  </si>
  <si>
    <t>why under Extras? We have to decide if this budget is a template or a guideline</t>
  </si>
  <si>
    <t>Additional Labour</t>
  </si>
  <si>
    <t>Electrical Operations - Labour</t>
  </si>
  <si>
    <t>Details</t>
  </si>
  <si>
    <t>Telephone - Fixed  &amp; mobile</t>
  </si>
  <si>
    <t>Wardrobe</t>
  </si>
  <si>
    <t>First Wardrobe</t>
  </si>
  <si>
    <t>Second Wardrobe</t>
  </si>
  <si>
    <t>Hair &amp; Make-Up</t>
  </si>
  <si>
    <t>Bulbs and Expendables</t>
  </si>
  <si>
    <t>Total for 3600</t>
  </si>
  <si>
    <t>PRODUCTION BUDGET</t>
  </si>
  <si>
    <t>Total for 4100</t>
  </si>
  <si>
    <t>Total for 4300</t>
  </si>
  <si>
    <t>Total for 4200</t>
  </si>
  <si>
    <t>Total for 4400</t>
  </si>
  <si>
    <t>Total for 5500</t>
  </si>
  <si>
    <t>Total for 5700</t>
  </si>
  <si>
    <t>Total for 5800</t>
  </si>
  <si>
    <t>Production Title:  ON SKID ROW</t>
  </si>
  <si>
    <t>Production Type:  FEATURE FILM</t>
  </si>
  <si>
    <t>ON SKID ROW FILM FUNDS</t>
  </si>
  <si>
    <r>
      <t xml:space="preserve">Name of applicant </t>
    </r>
    <r>
      <rPr>
        <b/>
        <i/>
        <sz val="12"/>
        <rFont val="Arial Narrow"/>
        <family val="2"/>
      </rPr>
      <t>(VALERIE WALKER)</t>
    </r>
    <r>
      <rPr>
        <b/>
        <sz val="12"/>
        <rFont val="Arial Narrow"/>
        <family val="2"/>
      </rPr>
      <t>: SHEKINAH GLORY PRODUCTIONS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</si>
</sst>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€&quot;* #,##0.00_-;\-&quot;€&quot;* #,##0.00_-;_-&quot;€&quot;* &quot;-&quot;??_-;_-@_-"/>
    <numFmt numFmtId="165" formatCode="_(* #,##0_);_(* \(#,##0\);_(* &quot;-&quot;??_);_(@_)"/>
    <numFmt numFmtId="166" formatCode="&quot;$&quot;#,##0"/>
    <numFmt numFmtId="167" formatCode="_([$€-2]\ * #,##0.00_);_([$€-2]\ * \(#,##0.00\);_([$€-2]\ * &quot;-&quot;??_);_(@_)"/>
  </numFmts>
  <fonts count="20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Geneva"/>
    </font>
    <font>
      <b/>
      <sz val="12"/>
      <name val="Geneva"/>
    </font>
    <font>
      <b/>
      <i/>
      <u/>
      <sz val="10"/>
      <name val="Arial"/>
      <family val="2"/>
    </font>
    <font>
      <strike/>
      <sz val="12"/>
      <name val="Geneva"/>
    </font>
    <font>
      <b/>
      <sz val="16"/>
      <name val="Arial Narrow"/>
      <family val="2"/>
    </font>
    <font>
      <b/>
      <sz val="12"/>
      <name val="Arial Narrow"/>
      <family val="2"/>
    </font>
    <font>
      <b/>
      <i/>
      <sz val="12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b/>
      <i/>
      <u/>
      <sz val="10"/>
      <color theme="0"/>
      <name val="Arial"/>
      <family val="2"/>
    </font>
    <font>
      <i/>
      <u/>
      <sz val="10"/>
      <color theme="0"/>
      <name val="Arial"/>
      <family val="2"/>
    </font>
    <font>
      <b/>
      <sz val="16"/>
      <color rgb="FF00B0F0"/>
      <name val="Arial Narrow"/>
      <family val="2"/>
    </font>
    <font>
      <b/>
      <sz val="2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165" fontId="0" fillId="0" borderId="4" xfId="1" applyNumberFormat="1" applyFont="1" applyBorder="1"/>
    <xf numFmtId="165" fontId="0" fillId="0" borderId="5" xfId="1" applyNumberFormat="1" applyFont="1" applyBorder="1"/>
    <xf numFmtId="165" fontId="0" fillId="0" borderId="0" xfId="1" applyNumberFormat="1" applyFont="1"/>
    <xf numFmtId="165" fontId="0" fillId="0" borderId="4" xfId="1" applyNumberFormat="1" applyFont="1" applyFill="1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5" fontId="5" fillId="2" borderId="8" xfId="1" applyNumberFormat="1" applyFont="1" applyFill="1" applyBorder="1" applyAlignment="1">
      <alignment horizontal="center"/>
    </xf>
    <xf numFmtId="0" fontId="5" fillId="0" borderId="0" xfId="0" applyFont="1"/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5" fillId="2" borderId="7" xfId="0" applyFont="1" applyFill="1" applyBorder="1"/>
    <xf numFmtId="165" fontId="5" fillId="2" borderId="8" xfId="1" applyNumberFormat="1" applyFont="1" applyFill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/>
    <xf numFmtId="165" fontId="5" fillId="0" borderId="5" xfId="1" applyNumberFormat="1" applyFont="1" applyBorder="1"/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165" fontId="5" fillId="0" borderId="4" xfId="1" applyNumberFormat="1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0" fontId="6" fillId="2" borderId="6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/>
    <xf numFmtId="165" fontId="5" fillId="2" borderId="5" xfId="1" applyNumberFormat="1" applyFont="1" applyFill="1" applyBorder="1"/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/>
    <xf numFmtId="165" fontId="5" fillId="2" borderId="11" xfId="1" applyNumberFormat="1" applyFont="1" applyFill="1" applyBorder="1"/>
    <xf numFmtId="0" fontId="5" fillId="0" borderId="0" xfId="0" applyFont="1" applyAlignment="1">
      <alignment horizontal="center"/>
    </xf>
    <xf numFmtId="165" fontId="5" fillId="0" borderId="0" xfId="1" applyNumberFormat="1" applyFont="1"/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/>
    <xf numFmtId="0" fontId="6" fillId="2" borderId="7" xfId="0" applyFont="1" applyFill="1" applyBorder="1"/>
    <xf numFmtId="0" fontId="6" fillId="0" borderId="6" xfId="0" applyFont="1" applyBorder="1"/>
    <xf numFmtId="0" fontId="6" fillId="0" borderId="10" xfId="0" applyFont="1" applyBorder="1"/>
    <xf numFmtId="166" fontId="5" fillId="0" borderId="2" xfId="0" applyNumberFormat="1" applyFont="1" applyBorder="1"/>
    <xf numFmtId="166" fontId="5" fillId="0" borderId="0" xfId="0" applyNumberFormat="1" applyFont="1" applyBorder="1"/>
    <xf numFmtId="166" fontId="5" fillId="0" borderId="10" xfId="0" applyNumberFormat="1" applyFont="1" applyBorder="1"/>
    <xf numFmtId="166" fontId="5" fillId="0" borderId="5" xfId="1" applyNumberFormat="1" applyFont="1" applyBorder="1"/>
    <xf numFmtId="166" fontId="5" fillId="0" borderId="4" xfId="1" applyNumberFormat="1" applyFont="1" applyBorder="1"/>
    <xf numFmtId="166" fontId="5" fillId="2" borderId="7" xfId="0" applyNumberFormat="1" applyFont="1" applyFill="1" applyBorder="1"/>
    <xf numFmtId="166" fontId="5" fillId="2" borderId="8" xfId="1" applyNumberFormat="1" applyFont="1" applyFill="1" applyBorder="1"/>
    <xf numFmtId="166" fontId="5" fillId="0" borderId="0" xfId="0" applyNumberFormat="1" applyFont="1" applyFill="1" applyBorder="1"/>
    <xf numFmtId="166" fontId="5" fillId="0" borderId="4" xfId="1" applyNumberFormat="1" applyFont="1" applyFill="1" applyBorder="1"/>
    <xf numFmtId="166" fontId="5" fillId="2" borderId="5" xfId="1" applyNumberFormat="1" applyFont="1" applyFill="1" applyBorder="1"/>
    <xf numFmtId="166" fontId="5" fillId="2" borderId="11" xfId="1" applyNumberFormat="1" applyFont="1" applyFill="1" applyBorder="1"/>
    <xf numFmtId="166" fontId="5" fillId="2" borderId="2" xfId="0" applyNumberFormat="1" applyFont="1" applyFill="1" applyBorder="1"/>
    <xf numFmtId="166" fontId="5" fillId="2" borderId="10" xfId="0" applyNumberFormat="1" applyFont="1" applyFill="1" applyBorder="1"/>
    <xf numFmtId="166" fontId="5" fillId="2" borderId="7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1" fillId="0" borderId="4" xfId="1" applyNumberFormat="1" applyFont="1" applyBorder="1"/>
    <xf numFmtId="0" fontId="1" fillId="0" borderId="0" xfId="0" applyFont="1"/>
    <xf numFmtId="0" fontId="3" fillId="0" borderId="3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5" fontId="3" fillId="0" borderId="4" xfId="1" applyNumberFormat="1" applyFont="1" applyBorder="1"/>
    <xf numFmtId="0" fontId="3" fillId="0" borderId="0" xfId="0" applyFont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65" fontId="2" fillId="0" borderId="4" xfId="1" applyNumberFormat="1" applyFont="1" applyBorder="1"/>
    <xf numFmtId="0" fontId="2" fillId="0" borderId="0" xfId="0" applyFont="1"/>
    <xf numFmtId="0" fontId="7" fillId="0" borderId="0" xfId="0" applyFont="1"/>
    <xf numFmtId="49" fontId="2" fillId="0" borderId="0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0" fontId="5" fillId="0" borderId="0" xfId="0" applyNumberFormat="1" applyFont="1" applyBorder="1"/>
    <xf numFmtId="0" fontId="0" fillId="0" borderId="0" xfId="0" applyFill="1" applyBorder="1"/>
    <xf numFmtId="0" fontId="8" fillId="0" borderId="3" xfId="0" applyFont="1" applyBorder="1" applyAlignment="1">
      <alignment horizontal="center"/>
    </xf>
    <xf numFmtId="0" fontId="8" fillId="0" borderId="0" xfId="0" applyFont="1" applyBorder="1"/>
    <xf numFmtId="166" fontId="8" fillId="0" borderId="0" xfId="0" applyNumberFormat="1" applyFont="1" applyBorder="1"/>
    <xf numFmtId="0" fontId="8" fillId="0" borderId="0" xfId="0" applyFont="1"/>
    <xf numFmtId="166" fontId="8" fillId="0" borderId="4" xfId="1" applyNumberFormat="1" applyFont="1" applyBorder="1"/>
    <xf numFmtId="166" fontId="8" fillId="0" borderId="2" xfId="0" applyNumberFormat="1" applyFont="1" applyBorder="1"/>
    <xf numFmtId="0" fontId="5" fillId="3" borderId="0" xfId="0" applyFont="1" applyFill="1" applyBorder="1"/>
    <xf numFmtId="167" fontId="5" fillId="0" borderId="2" xfId="0" applyNumberFormat="1" applyFont="1" applyBorder="1"/>
    <xf numFmtId="167" fontId="5" fillId="2" borderId="8" xfId="1" applyNumberFormat="1" applyFont="1" applyFill="1" applyBorder="1"/>
    <xf numFmtId="164" fontId="5" fillId="0" borderId="2" xfId="2" applyFont="1" applyBorder="1"/>
    <xf numFmtId="167" fontId="5" fillId="0" borderId="0" xfId="0" applyNumberFormat="1" applyFont="1" applyBorder="1"/>
    <xf numFmtId="167" fontId="8" fillId="0" borderId="0" xfId="0" applyNumberFormat="1" applyFont="1" applyBorder="1"/>
    <xf numFmtId="167" fontId="8" fillId="0" borderId="2" xfId="0" applyNumberFormat="1" applyFont="1" applyBorder="1"/>
    <xf numFmtId="0" fontId="4" fillId="0" borderId="0" xfId="0" applyFont="1" applyBorder="1"/>
    <xf numFmtId="0" fontId="12" fillId="0" borderId="0" xfId="0" applyFont="1"/>
    <xf numFmtId="0" fontId="9" fillId="0" borderId="0" xfId="0" applyFont="1" applyBorder="1" applyAlignment="1" applyProtection="1">
      <alignment horizontal="center" wrapText="1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49" fontId="13" fillId="4" borderId="7" xfId="0" applyNumberFormat="1" applyFont="1" applyFill="1" applyBorder="1" applyAlignment="1">
      <alignment horizontal="center" vertical="center"/>
    </xf>
    <xf numFmtId="165" fontId="13" fillId="4" borderId="8" xfId="1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horizontal="center" vertical="center"/>
    </xf>
    <xf numFmtId="49" fontId="15" fillId="4" borderId="0" xfId="0" applyNumberFormat="1" applyFont="1" applyFill="1" applyBorder="1" applyAlignment="1">
      <alignment horizontal="center" vertical="center"/>
    </xf>
    <xf numFmtId="165" fontId="13" fillId="4" borderId="4" xfId="1" applyNumberFormat="1" applyFont="1" applyFill="1" applyBorder="1" applyAlignment="1">
      <alignment vertical="center"/>
    </xf>
    <xf numFmtId="49" fontId="14" fillId="4" borderId="0" xfId="0" applyNumberFormat="1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vertical="center"/>
    </xf>
    <xf numFmtId="0" fontId="16" fillId="4" borderId="10" xfId="0" applyFont="1" applyFill="1" applyBorder="1" applyAlignment="1">
      <alignment horizontal="center" vertical="center"/>
    </xf>
    <xf numFmtId="49" fontId="17" fillId="4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vertical="center"/>
    </xf>
    <xf numFmtId="165" fontId="16" fillId="4" borderId="11" xfId="1" applyNumberFormat="1" applyFont="1" applyFill="1" applyBorder="1" applyAlignment="1">
      <alignment vertical="center"/>
    </xf>
    <xf numFmtId="0" fontId="18" fillId="0" borderId="0" xfId="0" applyFont="1" applyAlignme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0" fillId="0" borderId="0" xfId="0" applyAlignment="1"/>
    <xf numFmtId="0" fontId="10" fillId="0" borderId="0" xfId="0" applyFont="1" applyBorder="1" applyAlignment="1" applyProtection="1">
      <alignment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/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showGridLines="0" tabSelected="1" zoomScaleNormal="100" workbookViewId="0">
      <selection activeCell="A8" sqref="A8:H8"/>
    </sheetView>
  </sheetViews>
  <sheetFormatPr defaultColWidth="8.88671875" defaultRowHeight="13.2"/>
  <cols>
    <col min="1" max="1" width="7.6640625" style="1" customWidth="1"/>
    <col min="2" max="2" width="33.6640625" customWidth="1"/>
    <col min="3" max="3" width="11.6640625" style="1" customWidth="1"/>
    <col min="4" max="4" width="19.33203125" style="74" customWidth="1"/>
    <col min="5" max="5" width="9.6640625" customWidth="1"/>
    <col min="6" max="6" width="10.6640625" style="9" customWidth="1"/>
  </cols>
  <sheetData>
    <row r="1" spans="1:8" s="91" customFormat="1" ht="13.8">
      <c r="A1" s="117"/>
      <c r="B1" s="117"/>
      <c r="C1" s="117"/>
      <c r="D1" s="117"/>
      <c r="E1" s="117"/>
      <c r="F1" s="117"/>
      <c r="G1" s="117"/>
      <c r="H1" s="117"/>
    </row>
    <row r="2" spans="1:8" s="91" customFormat="1" ht="13.8"/>
    <row r="3" spans="1:8" s="91" customFormat="1" ht="5.4" customHeight="1">
      <c r="A3" s="117"/>
      <c r="B3" s="117"/>
      <c r="C3" s="117"/>
      <c r="D3" s="117"/>
      <c r="E3" s="117"/>
      <c r="F3" s="117"/>
      <c r="G3" s="117"/>
      <c r="H3" s="117"/>
    </row>
    <row r="4" spans="1:8" s="91" customFormat="1" ht="34.799999999999997" customHeight="1">
      <c r="A4" s="120" t="s">
        <v>420</v>
      </c>
      <c r="B4" s="119"/>
      <c r="C4" s="119"/>
      <c r="D4" s="119"/>
      <c r="E4" s="119"/>
      <c r="F4" s="119"/>
      <c r="G4" s="119"/>
      <c r="H4" s="119"/>
    </row>
    <row r="5" spans="1:8" s="91" customFormat="1" ht="20.25" customHeight="1">
      <c r="A5" s="111"/>
      <c r="B5" s="111"/>
      <c r="C5" s="111"/>
      <c r="D5" s="111"/>
      <c r="E5" s="111"/>
      <c r="F5" s="111"/>
      <c r="G5" s="110"/>
      <c r="H5" s="110"/>
    </row>
    <row r="6" spans="1:8" s="91" customFormat="1" ht="20.25" customHeight="1">
      <c r="A6" s="118" t="s">
        <v>410</v>
      </c>
      <c r="B6" s="118"/>
      <c r="C6" s="118"/>
      <c r="D6" s="118"/>
      <c r="E6" s="118"/>
      <c r="F6" s="118"/>
      <c r="G6" s="109"/>
      <c r="H6" s="109"/>
    </row>
    <row r="7" spans="1:8" s="91" customFormat="1" ht="9.75" customHeight="1">
      <c r="A7" s="92"/>
      <c r="B7" s="92"/>
      <c r="C7" s="92"/>
      <c r="D7" s="92"/>
      <c r="E7" s="92"/>
      <c r="F7" s="92"/>
      <c r="G7" s="92"/>
      <c r="H7" s="92"/>
    </row>
    <row r="8" spans="1:8" s="91" customFormat="1" ht="15.6">
      <c r="A8" s="112" t="s">
        <v>421</v>
      </c>
      <c r="B8" s="112"/>
      <c r="C8" s="113"/>
      <c r="D8" s="113"/>
      <c r="E8" s="113"/>
      <c r="F8" s="113"/>
      <c r="G8" s="113"/>
      <c r="H8" s="113"/>
    </row>
    <row r="9" spans="1:8" s="91" customFormat="1" ht="20.25" customHeight="1">
      <c r="A9" s="114" t="s">
        <v>418</v>
      </c>
      <c r="B9" s="114"/>
      <c r="C9" s="115"/>
      <c r="D9" s="115"/>
      <c r="E9" s="115"/>
      <c r="F9" s="115"/>
      <c r="G9" s="115"/>
      <c r="H9" s="115"/>
    </row>
    <row r="10" spans="1:8" s="91" customFormat="1" ht="20.25" customHeight="1">
      <c r="A10" s="114" t="s">
        <v>419</v>
      </c>
      <c r="B10" s="116"/>
      <c r="C10" s="115"/>
      <c r="D10" s="115"/>
      <c r="E10" s="115"/>
      <c r="F10" s="115"/>
      <c r="G10" s="115"/>
      <c r="H10" s="115"/>
    </row>
    <row r="12" spans="1:8" ht="21.75" customHeight="1">
      <c r="A12" s="93" t="s">
        <v>322</v>
      </c>
      <c r="B12" s="94" t="s">
        <v>166</v>
      </c>
      <c r="C12" s="94" t="s">
        <v>167</v>
      </c>
      <c r="D12" s="95" t="s">
        <v>192</v>
      </c>
      <c r="E12" s="94" t="s">
        <v>191</v>
      </c>
      <c r="F12" s="96" t="s">
        <v>168</v>
      </c>
    </row>
    <row r="13" spans="1:8">
      <c r="A13" s="2">
        <v>1100</v>
      </c>
      <c r="B13" s="3" t="s">
        <v>169</v>
      </c>
      <c r="C13" s="11">
        <v>2</v>
      </c>
      <c r="D13" s="73"/>
      <c r="E13" s="3"/>
      <c r="F13" s="8">
        <v>0</v>
      </c>
    </row>
    <row r="14" spans="1:8">
      <c r="A14" s="4">
        <v>1200</v>
      </c>
      <c r="B14" s="5" t="s">
        <v>170</v>
      </c>
      <c r="C14" s="12">
        <v>3</v>
      </c>
      <c r="D14" s="72"/>
      <c r="E14" s="5"/>
      <c r="F14" s="10">
        <v>25000</v>
      </c>
    </row>
    <row r="15" spans="1:8">
      <c r="A15" s="4">
        <v>1300</v>
      </c>
      <c r="B15" s="5" t="s">
        <v>171</v>
      </c>
      <c r="C15" s="12">
        <v>4</v>
      </c>
      <c r="D15" s="72"/>
      <c r="E15" s="5"/>
      <c r="F15" s="7">
        <v>0</v>
      </c>
    </row>
    <row r="16" spans="1:8">
      <c r="A16" s="4">
        <v>1400</v>
      </c>
      <c r="B16" s="5" t="s">
        <v>172</v>
      </c>
      <c r="C16" s="12">
        <v>5</v>
      </c>
      <c r="D16" s="72"/>
      <c r="E16" s="5"/>
      <c r="F16" s="7">
        <v>8000</v>
      </c>
    </row>
    <row r="17" spans="1:6">
      <c r="A17" s="4">
        <v>1500</v>
      </c>
      <c r="B17" s="5" t="s">
        <v>344</v>
      </c>
      <c r="C17" s="12">
        <v>6</v>
      </c>
      <c r="D17" s="72"/>
      <c r="E17" s="5"/>
      <c r="F17" s="7">
        <v>5000</v>
      </c>
    </row>
    <row r="18" spans="1:6">
      <c r="A18" s="4">
        <v>1600</v>
      </c>
      <c r="B18" s="5" t="s">
        <v>345</v>
      </c>
      <c r="C18" s="12">
        <v>6</v>
      </c>
      <c r="D18" s="72"/>
      <c r="E18" s="5"/>
      <c r="F18" s="7">
        <f>'Travel, Misc, Fringes'!$H$21</f>
        <v>0</v>
      </c>
    </row>
    <row r="19" spans="1:6">
      <c r="A19" s="4">
        <v>1900</v>
      </c>
      <c r="B19" s="5" t="s">
        <v>346</v>
      </c>
      <c r="C19" s="12">
        <v>6</v>
      </c>
      <c r="D19" s="72"/>
      <c r="E19" s="5"/>
      <c r="F19" s="7">
        <f>'Travel, Misc, Fringes'!$H$31</f>
        <v>0</v>
      </c>
    </row>
    <row r="20" spans="1:6" s="60" customFormat="1" ht="20.25" customHeight="1">
      <c r="A20" s="97"/>
      <c r="B20" s="98" t="s">
        <v>347</v>
      </c>
      <c r="C20" s="99"/>
      <c r="D20" s="100"/>
      <c r="E20" s="98"/>
      <c r="F20" s="101">
        <f>SUM(F13:F19)</f>
        <v>38000</v>
      </c>
    </row>
    <row r="21" spans="1:6">
      <c r="A21" s="4">
        <v>2000</v>
      </c>
      <c r="B21" s="5" t="s">
        <v>348</v>
      </c>
      <c r="C21" s="12">
        <v>7</v>
      </c>
      <c r="D21" s="72"/>
      <c r="E21" s="5"/>
      <c r="F21" s="7">
        <v>5000</v>
      </c>
    </row>
    <row r="22" spans="1:6">
      <c r="A22" s="4"/>
      <c r="B22" s="76" t="s">
        <v>393</v>
      </c>
      <c r="C22" s="12"/>
      <c r="D22" s="72"/>
      <c r="E22" s="5"/>
      <c r="F22" s="7"/>
    </row>
    <row r="23" spans="1:6">
      <c r="A23" s="4">
        <v>2100</v>
      </c>
      <c r="B23" s="5" t="s">
        <v>349</v>
      </c>
      <c r="C23" s="12">
        <v>8</v>
      </c>
      <c r="D23" s="72"/>
      <c r="E23" s="5"/>
      <c r="F23" s="7">
        <v>1000</v>
      </c>
    </row>
    <row r="24" spans="1:6">
      <c r="A24" s="4">
        <v>2200</v>
      </c>
      <c r="B24" s="5" t="s">
        <v>386</v>
      </c>
      <c r="C24" s="12">
        <v>9</v>
      </c>
      <c r="D24" s="72"/>
      <c r="E24" s="5"/>
      <c r="F24" s="7">
        <v>1000</v>
      </c>
    </row>
    <row r="25" spans="1:6">
      <c r="A25" s="4">
        <v>2300</v>
      </c>
      <c r="B25" s="5" t="s">
        <v>387</v>
      </c>
      <c r="C25" s="12">
        <v>10</v>
      </c>
      <c r="D25" s="72"/>
      <c r="E25" s="5"/>
      <c r="F25" s="7">
        <v>1000</v>
      </c>
    </row>
    <row r="26" spans="1:6">
      <c r="A26" s="4">
        <v>2400</v>
      </c>
      <c r="B26" s="5" t="s">
        <v>388</v>
      </c>
      <c r="C26" s="12">
        <v>10</v>
      </c>
      <c r="D26" s="72"/>
      <c r="E26" s="5"/>
      <c r="F26" s="7">
        <f>('Set Construction'!$H$21)*1.3</f>
        <v>0</v>
      </c>
    </row>
    <row r="27" spans="1:6">
      <c r="A27" s="4">
        <v>2500</v>
      </c>
      <c r="B27" s="5" t="s">
        <v>389</v>
      </c>
      <c r="C27" s="12">
        <v>11</v>
      </c>
      <c r="D27" s="72"/>
      <c r="E27" s="5"/>
      <c r="F27" s="7">
        <v>1000</v>
      </c>
    </row>
    <row r="28" spans="1:6">
      <c r="A28" s="4">
        <v>2600</v>
      </c>
      <c r="B28" s="5" t="s">
        <v>220</v>
      </c>
      <c r="C28" s="12">
        <v>12</v>
      </c>
      <c r="D28" s="72"/>
      <c r="E28" s="5"/>
      <c r="F28" s="7">
        <v>1000</v>
      </c>
    </row>
    <row r="29" spans="1:6">
      <c r="A29" s="4">
        <v>2700</v>
      </c>
      <c r="B29" s="5" t="s">
        <v>221</v>
      </c>
      <c r="C29" s="12">
        <v>13</v>
      </c>
      <c r="D29" s="72"/>
      <c r="E29" s="5"/>
      <c r="F29" s="7">
        <f>('Set Dressing'!$H$27)*1.3</f>
        <v>0</v>
      </c>
    </row>
    <row r="30" spans="1:6">
      <c r="A30" s="4">
        <v>2800</v>
      </c>
      <c r="B30" s="5" t="s">
        <v>222</v>
      </c>
      <c r="C30" s="12">
        <v>14</v>
      </c>
      <c r="D30" s="72"/>
      <c r="E30" s="5"/>
      <c r="F30" s="7">
        <v>1000</v>
      </c>
    </row>
    <row r="31" spans="1:6">
      <c r="A31" s="4">
        <v>2900</v>
      </c>
      <c r="B31" s="76" t="s">
        <v>404</v>
      </c>
      <c r="C31" s="12">
        <v>15</v>
      </c>
      <c r="D31" s="72"/>
      <c r="E31" s="5"/>
      <c r="F31" s="7">
        <v>1000</v>
      </c>
    </row>
    <row r="32" spans="1:6">
      <c r="A32" s="4">
        <v>3000</v>
      </c>
      <c r="B32" s="90" t="s">
        <v>407</v>
      </c>
      <c r="C32" s="12">
        <v>17</v>
      </c>
      <c r="D32" s="72"/>
      <c r="E32" s="5"/>
      <c r="F32" s="7">
        <v>1000</v>
      </c>
    </row>
    <row r="33" spans="1:6">
      <c r="A33" s="4">
        <v>3100</v>
      </c>
      <c r="B33" s="5" t="s">
        <v>226</v>
      </c>
      <c r="C33" s="12">
        <v>18</v>
      </c>
      <c r="D33" s="72"/>
      <c r="E33" s="5"/>
      <c r="F33" s="7">
        <v>2000</v>
      </c>
    </row>
    <row r="34" spans="1:6">
      <c r="A34" s="4">
        <v>3200</v>
      </c>
      <c r="B34" s="5" t="s">
        <v>227</v>
      </c>
      <c r="C34" s="12">
        <v>19</v>
      </c>
      <c r="D34" s="72"/>
      <c r="E34" s="5"/>
      <c r="F34" s="7">
        <v>3000</v>
      </c>
    </row>
    <row r="35" spans="1:6">
      <c r="A35" s="4">
        <v>3300</v>
      </c>
      <c r="B35" s="5" t="s">
        <v>228</v>
      </c>
      <c r="C35" s="12">
        <v>20</v>
      </c>
      <c r="D35" s="72"/>
      <c r="E35" s="5"/>
      <c r="F35" s="7">
        <v>3000</v>
      </c>
    </row>
    <row r="36" spans="1:6">
      <c r="A36" s="4">
        <v>3400</v>
      </c>
      <c r="B36" s="5" t="s">
        <v>119</v>
      </c>
      <c r="C36" s="12">
        <v>21</v>
      </c>
      <c r="D36" s="72"/>
      <c r="E36" s="5"/>
      <c r="F36" s="7">
        <v>2000</v>
      </c>
    </row>
    <row r="37" spans="1:6">
      <c r="A37" s="4">
        <v>3500</v>
      </c>
      <c r="B37" s="5" t="s">
        <v>120</v>
      </c>
      <c r="C37" s="12">
        <v>22</v>
      </c>
      <c r="D37" s="72"/>
      <c r="E37" s="5"/>
      <c r="F37" s="7">
        <v>2000</v>
      </c>
    </row>
    <row r="38" spans="1:6">
      <c r="A38" s="4">
        <v>3600</v>
      </c>
      <c r="B38" s="5" t="s">
        <v>121</v>
      </c>
      <c r="C38" s="12">
        <v>23</v>
      </c>
      <c r="D38" s="72"/>
      <c r="E38" s="5"/>
      <c r="F38" s="7">
        <v>2000</v>
      </c>
    </row>
    <row r="39" spans="1:6">
      <c r="A39" s="4">
        <v>3700</v>
      </c>
      <c r="B39" s="5" t="s">
        <v>231</v>
      </c>
      <c r="C39" s="12">
        <v>24</v>
      </c>
      <c r="D39" s="72"/>
      <c r="E39" s="5"/>
      <c r="F39" s="7">
        <f>Stage!$H$16</f>
        <v>0</v>
      </c>
    </row>
    <row r="40" spans="1:6">
      <c r="A40" s="4">
        <v>3800</v>
      </c>
      <c r="B40" s="5" t="s">
        <v>232</v>
      </c>
      <c r="C40" s="12">
        <v>24</v>
      </c>
      <c r="D40" s="72"/>
      <c r="E40" s="5"/>
      <c r="F40" s="7">
        <f>Stage!$H$26</f>
        <v>0</v>
      </c>
    </row>
    <row r="41" spans="1:6">
      <c r="A41" s="4">
        <v>3900</v>
      </c>
      <c r="B41" s="5" t="s">
        <v>233</v>
      </c>
      <c r="C41" s="12">
        <v>25</v>
      </c>
      <c r="D41" s="72"/>
      <c r="E41" s="5"/>
      <c r="F41" s="7">
        <f>'Second Unit'!$H$44</f>
        <v>0</v>
      </c>
    </row>
    <row r="42" spans="1:6" s="60" customFormat="1" ht="23.25" customHeight="1">
      <c r="A42" s="97"/>
      <c r="B42" s="98" t="s">
        <v>234</v>
      </c>
      <c r="C42" s="99"/>
      <c r="D42" s="102"/>
      <c r="E42" s="98"/>
      <c r="F42" s="101">
        <f>'Second Unit'!$H$44</f>
        <v>0</v>
      </c>
    </row>
    <row r="43" spans="1:6">
      <c r="A43" s="4">
        <v>4000</v>
      </c>
      <c r="B43" s="5" t="s">
        <v>235</v>
      </c>
      <c r="C43" s="12">
        <v>27</v>
      </c>
      <c r="D43" s="72"/>
      <c r="E43" s="5"/>
      <c r="F43" s="7">
        <v>5000</v>
      </c>
    </row>
    <row r="44" spans="1:6">
      <c r="A44" s="4">
        <v>4100</v>
      </c>
      <c r="B44" s="5" t="s">
        <v>236</v>
      </c>
      <c r="C44" s="12">
        <v>28</v>
      </c>
      <c r="D44" s="72"/>
      <c r="E44" s="5"/>
      <c r="F44" s="7">
        <v>2500</v>
      </c>
    </row>
    <row r="45" spans="1:6">
      <c r="A45" s="4">
        <v>4200</v>
      </c>
      <c r="B45" s="5" t="s">
        <v>237</v>
      </c>
      <c r="C45" s="12">
        <v>29</v>
      </c>
      <c r="D45" s="72"/>
      <c r="E45" s="5"/>
      <c r="F45" s="7">
        <v>2000</v>
      </c>
    </row>
    <row r="46" spans="1:6">
      <c r="A46" s="4">
        <v>4300</v>
      </c>
      <c r="B46" s="5" t="s">
        <v>255</v>
      </c>
      <c r="C46" s="12">
        <v>30</v>
      </c>
      <c r="D46" s="72"/>
      <c r="E46" s="5"/>
      <c r="F46" s="7">
        <v>2000</v>
      </c>
    </row>
    <row r="47" spans="1:6">
      <c r="A47" s="4">
        <v>4400</v>
      </c>
      <c r="B47" s="5" t="s">
        <v>304</v>
      </c>
      <c r="C47" s="12">
        <v>31</v>
      </c>
      <c r="D47" s="72"/>
      <c r="E47" s="5"/>
      <c r="F47" s="7">
        <v>2000</v>
      </c>
    </row>
    <row r="48" spans="1:6" s="60" customFormat="1" ht="21.75" customHeight="1">
      <c r="A48" s="97"/>
      <c r="B48" s="98" t="s">
        <v>305</v>
      </c>
      <c r="C48" s="99"/>
      <c r="D48" s="100"/>
      <c r="E48" s="98"/>
      <c r="F48" s="101">
        <f>SUM(F43:F47)</f>
        <v>13500</v>
      </c>
    </row>
    <row r="49" spans="1:6">
      <c r="A49" s="4">
        <v>5500</v>
      </c>
      <c r="B49" s="5" t="s">
        <v>306</v>
      </c>
      <c r="C49" s="12">
        <v>32</v>
      </c>
      <c r="D49" s="72"/>
      <c r="E49" s="5"/>
      <c r="F49" s="7">
        <f>Publicity!$H$14</f>
        <v>0</v>
      </c>
    </row>
    <row r="50" spans="1:6">
      <c r="A50" s="4">
        <v>5700</v>
      </c>
      <c r="B50" s="5" t="s">
        <v>307</v>
      </c>
      <c r="C50" s="12">
        <v>33</v>
      </c>
      <c r="D50" s="72"/>
      <c r="E50" s="5"/>
      <c r="F50" s="7">
        <f>Insurance!$H$26</f>
        <v>0</v>
      </c>
    </row>
    <row r="51" spans="1:6">
      <c r="A51" s="4">
        <v>5800</v>
      </c>
      <c r="B51" s="5" t="s">
        <v>308</v>
      </c>
      <c r="C51" s="12">
        <v>34</v>
      </c>
      <c r="D51" s="72"/>
      <c r="E51" s="5"/>
      <c r="F51" s="7">
        <f>'Fees &amp; Charges'!$H$26</f>
        <v>0</v>
      </c>
    </row>
    <row r="52" spans="1:6">
      <c r="A52" s="4">
        <v>6500</v>
      </c>
      <c r="B52" s="5" t="s">
        <v>309</v>
      </c>
      <c r="C52" s="12">
        <v>34</v>
      </c>
      <c r="D52" s="72"/>
      <c r="E52" s="5"/>
      <c r="F52" s="7">
        <f>'Fees &amp; Charges'!$H$42</f>
        <v>0</v>
      </c>
    </row>
    <row r="53" spans="1:6" s="60" customFormat="1">
      <c r="A53" s="57"/>
      <c r="B53" s="6" t="s">
        <v>130</v>
      </c>
      <c r="C53" s="58"/>
      <c r="D53" s="72"/>
      <c r="E53" s="6"/>
      <c r="F53" s="59">
        <f>SUM(F49:F52)</f>
        <v>0</v>
      </c>
    </row>
    <row r="54" spans="1:6" s="60" customFormat="1">
      <c r="A54" s="57"/>
      <c r="B54" s="6" t="s">
        <v>347</v>
      </c>
      <c r="C54" s="58"/>
      <c r="D54" s="72"/>
      <c r="E54" s="6"/>
      <c r="F54" s="59">
        <f>+F20</f>
        <v>38000</v>
      </c>
    </row>
    <row r="55" spans="1:6" s="60" customFormat="1">
      <c r="A55" s="57"/>
      <c r="B55" s="6" t="s">
        <v>131</v>
      </c>
      <c r="C55" s="58"/>
      <c r="D55" s="72"/>
      <c r="E55" s="6"/>
      <c r="F55" s="59">
        <f>+F42+F48+F53</f>
        <v>13500</v>
      </c>
    </row>
    <row r="56" spans="1:6" s="65" customFormat="1">
      <c r="A56" s="61"/>
      <c r="B56" s="62" t="s">
        <v>132</v>
      </c>
      <c r="C56" s="63"/>
      <c r="D56" s="72"/>
      <c r="E56" s="62"/>
      <c r="F56" s="64">
        <f>SUM(F54:F55)</f>
        <v>51500</v>
      </c>
    </row>
    <row r="57" spans="1:6" s="70" customFormat="1">
      <c r="A57" s="66"/>
      <c r="B57" s="62" t="s">
        <v>133</v>
      </c>
      <c r="C57" s="67"/>
      <c r="D57" s="72"/>
      <c r="E57" s="68"/>
      <c r="F57" s="69">
        <f>0.05*F56</f>
        <v>2575</v>
      </c>
    </row>
    <row r="58" spans="1:6" s="70" customFormat="1">
      <c r="A58" s="66"/>
      <c r="B58" s="62" t="s">
        <v>134</v>
      </c>
      <c r="C58" s="67"/>
      <c r="D58" s="72"/>
      <c r="E58" s="68"/>
      <c r="F58" s="69">
        <v>0</v>
      </c>
    </row>
    <row r="59" spans="1:6" s="70" customFormat="1">
      <c r="A59" s="66"/>
      <c r="B59" s="62" t="s">
        <v>135</v>
      </c>
      <c r="C59" s="67"/>
      <c r="D59" s="72"/>
      <c r="E59" s="68"/>
      <c r="F59" s="69">
        <f>(F56+F57)*0.03</f>
        <v>1622.25</v>
      </c>
    </row>
    <row r="60" spans="1:6" s="71" customFormat="1" ht="24.75" customHeight="1">
      <c r="A60" s="103"/>
      <c r="B60" s="104" t="s">
        <v>136</v>
      </c>
      <c r="C60" s="105"/>
      <c r="D60" s="106"/>
      <c r="E60" s="107"/>
      <c r="F60" s="108">
        <f>SUM(F56:F59)</f>
        <v>55697.25</v>
      </c>
    </row>
  </sheetData>
  <protectedRanges>
    <protectedRange sqref="C8:H10" name="Range16"/>
  </protectedRanges>
  <mergeCells count="8">
    <mergeCell ref="A5:F5"/>
    <mergeCell ref="A8:H8"/>
    <mergeCell ref="A9:H9"/>
    <mergeCell ref="A10:H10"/>
    <mergeCell ref="A1:H1"/>
    <mergeCell ref="A4:H4"/>
    <mergeCell ref="A3:H3"/>
    <mergeCell ref="A6:F6"/>
  </mergeCells>
  <phoneticPr fontId="0" type="noConversion"/>
  <printOptions horizontalCentered="1" gridLinesSet="0"/>
  <pageMargins left="0.75" right="0.75" top="1" bottom="1" header="0.5" footer="0.5"/>
  <pageSetup scale="74" orientation="portrait" horizontalDpi="4294967292" verticalDpi="4294967292" r:id="rId1"/>
  <headerFooter alignWithMargins="0">
    <oddHeader>&amp;LMovie Title&amp;RPage 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31"/>
  <sheetViews>
    <sheetView zoomScale="75" workbookViewId="0">
      <selection activeCell="H29" sqref="H29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10.8867187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0.66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2200</v>
      </c>
      <c r="B2" s="18" t="s">
        <v>386</v>
      </c>
      <c r="C2" s="19"/>
      <c r="D2" s="19"/>
      <c r="E2" s="19"/>
      <c r="F2" s="19"/>
      <c r="G2" s="19"/>
      <c r="H2" s="20"/>
    </row>
    <row r="3" spans="1:8">
      <c r="A3" s="21">
        <v>2201</v>
      </c>
      <c r="B3" s="22" t="s">
        <v>325</v>
      </c>
      <c r="C3" s="43"/>
      <c r="D3" s="22"/>
      <c r="E3" s="22"/>
      <c r="F3" s="22"/>
      <c r="G3" s="84">
        <f t="shared" ref="G3:G28" si="0">C3*D3*F3</f>
        <v>0</v>
      </c>
      <c r="H3" s="23"/>
    </row>
    <row r="4" spans="1:8">
      <c r="A4" s="24"/>
      <c r="B4" s="25" t="s">
        <v>181</v>
      </c>
      <c r="C4" s="44"/>
      <c r="D4" s="25"/>
      <c r="F4" s="25"/>
      <c r="G4" s="84">
        <f t="shared" si="0"/>
        <v>0</v>
      </c>
      <c r="H4" s="26"/>
    </row>
    <row r="5" spans="1:8">
      <c r="A5" s="24"/>
      <c r="B5" s="25" t="s">
        <v>182</v>
      </c>
      <c r="C5" s="44"/>
      <c r="D5" s="25"/>
      <c r="E5" s="25"/>
      <c r="F5" s="25"/>
      <c r="G5" s="84">
        <f t="shared" si="0"/>
        <v>0</v>
      </c>
      <c r="H5" s="26"/>
    </row>
    <row r="6" spans="1:8">
      <c r="A6" s="24"/>
      <c r="B6" s="25" t="s">
        <v>183</v>
      </c>
      <c r="C6" s="44"/>
      <c r="D6" s="25"/>
      <c r="E6" s="25"/>
      <c r="F6" s="25"/>
      <c r="G6" s="84">
        <f t="shared" si="0"/>
        <v>0</v>
      </c>
      <c r="H6" s="26"/>
    </row>
    <row r="7" spans="1:8">
      <c r="A7" s="24"/>
      <c r="B7" s="25"/>
      <c r="C7" s="44"/>
      <c r="D7" s="25"/>
      <c r="E7" s="25"/>
      <c r="F7" s="25"/>
      <c r="G7" s="84">
        <f t="shared" si="0"/>
        <v>0</v>
      </c>
      <c r="H7" s="26"/>
    </row>
    <row r="8" spans="1:8">
      <c r="A8" s="24">
        <v>2211</v>
      </c>
      <c r="B8" s="25" t="s">
        <v>326</v>
      </c>
      <c r="C8" s="44"/>
      <c r="D8" s="25"/>
      <c r="F8" s="25"/>
      <c r="G8" s="84">
        <f t="shared" si="0"/>
        <v>0</v>
      </c>
      <c r="H8" s="26"/>
    </row>
    <row r="9" spans="1:8">
      <c r="A9" s="24"/>
      <c r="B9" s="25"/>
      <c r="C9" s="44"/>
      <c r="D9" s="25"/>
      <c r="E9" s="25"/>
      <c r="F9" s="25"/>
      <c r="G9" s="84">
        <f t="shared" si="0"/>
        <v>0</v>
      </c>
      <c r="H9" s="26"/>
    </row>
    <row r="10" spans="1:8">
      <c r="A10" s="24">
        <v>2215</v>
      </c>
      <c r="B10" s="25" t="s">
        <v>327</v>
      </c>
      <c r="C10" s="44"/>
      <c r="D10" s="25"/>
      <c r="F10" s="25"/>
      <c r="G10" s="84">
        <f t="shared" si="0"/>
        <v>0</v>
      </c>
      <c r="H10" s="26"/>
    </row>
    <row r="11" spans="1:8">
      <c r="A11" s="24"/>
      <c r="B11" s="25"/>
      <c r="C11" s="44"/>
      <c r="D11" s="25"/>
      <c r="E11" s="25"/>
      <c r="F11" s="25"/>
      <c r="G11" s="84">
        <f t="shared" si="0"/>
        <v>0</v>
      </c>
      <c r="H11" s="26"/>
    </row>
    <row r="12" spans="1:8">
      <c r="A12" s="24">
        <v>2217</v>
      </c>
      <c r="B12" s="25" t="s">
        <v>288</v>
      </c>
      <c r="C12" s="44"/>
      <c r="D12" s="25"/>
      <c r="E12" s="25"/>
      <c r="F12" s="25"/>
      <c r="G12" s="84">
        <f t="shared" si="0"/>
        <v>0</v>
      </c>
      <c r="H12" s="26"/>
    </row>
    <row r="13" spans="1:8">
      <c r="A13" s="24"/>
      <c r="B13" s="25"/>
      <c r="C13" s="44"/>
      <c r="D13" s="25"/>
      <c r="E13" s="25"/>
      <c r="F13" s="25"/>
      <c r="G13" s="84">
        <f t="shared" si="0"/>
        <v>0</v>
      </c>
      <c r="H13" s="26"/>
    </row>
    <row r="14" spans="1:8">
      <c r="A14" s="24">
        <v>2219</v>
      </c>
      <c r="B14" s="25" t="s">
        <v>289</v>
      </c>
      <c r="C14" s="44"/>
      <c r="D14" s="25"/>
      <c r="E14" s="25"/>
      <c r="F14" s="25"/>
      <c r="G14" s="84">
        <f t="shared" si="0"/>
        <v>0</v>
      </c>
      <c r="H14" s="26"/>
    </row>
    <row r="15" spans="1:8">
      <c r="A15" s="24"/>
      <c r="B15" s="25"/>
      <c r="C15" s="44"/>
      <c r="D15" s="25"/>
      <c r="E15" s="25"/>
      <c r="F15" s="25"/>
      <c r="G15" s="84">
        <f t="shared" si="0"/>
        <v>0</v>
      </c>
      <c r="H15" s="26"/>
    </row>
    <row r="16" spans="1:8">
      <c r="A16" s="24">
        <v>2221</v>
      </c>
      <c r="B16" s="25" t="s">
        <v>290</v>
      </c>
      <c r="C16" s="44"/>
      <c r="D16" s="25"/>
      <c r="F16" s="25"/>
      <c r="G16" s="84">
        <f t="shared" si="0"/>
        <v>0</v>
      </c>
      <c r="H16" s="26"/>
    </row>
    <row r="17" spans="1:8">
      <c r="A17" s="24"/>
      <c r="B17" s="25"/>
      <c r="C17" s="44"/>
      <c r="D17" s="25"/>
      <c r="E17" s="25"/>
      <c r="F17" s="25"/>
      <c r="G17" s="84">
        <f t="shared" si="0"/>
        <v>0</v>
      </c>
      <c r="H17" s="26"/>
    </row>
    <row r="18" spans="1:8">
      <c r="A18" s="24">
        <v>2231</v>
      </c>
      <c r="B18" s="25" t="s">
        <v>291</v>
      </c>
      <c r="C18" s="44"/>
      <c r="D18" s="25"/>
      <c r="E18" s="25"/>
      <c r="F18" s="25"/>
      <c r="G18" s="84">
        <f t="shared" si="0"/>
        <v>0</v>
      </c>
      <c r="H18" s="26"/>
    </row>
    <row r="19" spans="1:8">
      <c r="A19" s="24"/>
      <c r="B19" s="25"/>
      <c r="C19" s="44"/>
      <c r="D19" s="25"/>
      <c r="E19" s="25"/>
      <c r="F19" s="25"/>
      <c r="G19" s="84">
        <f t="shared" si="0"/>
        <v>0</v>
      </c>
      <c r="H19" s="26"/>
    </row>
    <row r="20" spans="1:8">
      <c r="A20" s="24">
        <v>2241</v>
      </c>
      <c r="B20" s="25" t="s">
        <v>114</v>
      </c>
      <c r="C20" s="44"/>
      <c r="D20" s="25"/>
      <c r="E20" s="25"/>
      <c r="F20" s="25"/>
      <c r="G20" s="84">
        <f t="shared" si="0"/>
        <v>0</v>
      </c>
      <c r="H20" s="26"/>
    </row>
    <row r="21" spans="1:8">
      <c r="A21" s="24"/>
      <c r="B21" s="25"/>
      <c r="C21" s="44"/>
      <c r="D21" s="25"/>
      <c r="E21" s="25"/>
      <c r="F21" s="25"/>
      <c r="G21" s="84">
        <f t="shared" si="0"/>
        <v>0</v>
      </c>
      <c r="H21" s="26"/>
    </row>
    <row r="22" spans="1:8">
      <c r="A22" s="24">
        <v>2261</v>
      </c>
      <c r="B22" s="25" t="s">
        <v>115</v>
      </c>
      <c r="C22" s="44"/>
      <c r="D22" s="25"/>
      <c r="E22" s="25"/>
      <c r="F22" s="25"/>
      <c r="G22" s="84">
        <f t="shared" si="0"/>
        <v>0</v>
      </c>
      <c r="H22" s="26"/>
    </row>
    <row r="23" spans="1:8">
      <c r="A23" s="24"/>
      <c r="B23" s="25"/>
      <c r="C23" s="44"/>
      <c r="D23" s="25"/>
      <c r="E23" s="25"/>
      <c r="F23" s="25"/>
      <c r="G23" s="84">
        <f t="shared" si="0"/>
        <v>0</v>
      </c>
      <c r="H23" s="26"/>
    </row>
    <row r="24" spans="1:8">
      <c r="A24" s="24">
        <v>2271</v>
      </c>
      <c r="B24" s="25" t="s">
        <v>116</v>
      </c>
      <c r="C24" s="44"/>
      <c r="D24" s="25"/>
      <c r="E24" s="25"/>
      <c r="F24" s="25"/>
      <c r="G24" s="84">
        <f t="shared" si="0"/>
        <v>0</v>
      </c>
      <c r="H24" s="26"/>
    </row>
    <row r="25" spans="1:8">
      <c r="A25" s="24"/>
      <c r="B25" s="25"/>
      <c r="C25" s="44"/>
      <c r="D25" s="25"/>
      <c r="E25" s="25"/>
      <c r="F25" s="25"/>
      <c r="G25" s="84">
        <f t="shared" si="0"/>
        <v>0</v>
      </c>
      <c r="H25" s="26"/>
    </row>
    <row r="26" spans="1:8">
      <c r="A26" s="24">
        <v>2285</v>
      </c>
      <c r="B26" s="25" t="s">
        <v>382</v>
      </c>
      <c r="C26" s="44"/>
      <c r="D26" s="25"/>
      <c r="E26" s="25"/>
      <c r="F26" s="25"/>
      <c r="G26" s="84">
        <f t="shared" si="0"/>
        <v>0</v>
      </c>
      <c r="H26" s="26"/>
    </row>
    <row r="27" spans="1:8">
      <c r="A27" s="24"/>
      <c r="B27" s="25"/>
      <c r="C27" s="44"/>
      <c r="D27" s="25"/>
      <c r="E27" s="25"/>
      <c r="F27" s="25"/>
      <c r="G27" s="84">
        <f t="shared" si="0"/>
        <v>0</v>
      </c>
      <c r="H27" s="26"/>
    </row>
    <row r="28" spans="1:8">
      <c r="A28" s="24"/>
      <c r="B28" s="25"/>
      <c r="C28" s="44"/>
      <c r="D28" s="25"/>
      <c r="E28" s="25"/>
      <c r="F28" s="25"/>
      <c r="G28" s="84">
        <f t="shared" si="0"/>
        <v>0</v>
      </c>
      <c r="H28" s="26"/>
    </row>
    <row r="29" spans="1:8" ht="15.6">
      <c r="A29" s="27"/>
      <c r="B29" s="28"/>
      <c r="C29" s="28"/>
      <c r="D29" s="28"/>
      <c r="E29" s="28"/>
      <c r="F29" s="29" t="s">
        <v>117</v>
      </c>
      <c r="G29" s="19"/>
      <c r="H29" s="85">
        <f>SUM(G3:G28)</f>
        <v>0</v>
      </c>
    </row>
    <row r="30" spans="1:8">
      <c r="A30" s="30"/>
      <c r="B30" s="31"/>
      <c r="C30" s="31"/>
      <c r="D30" s="31"/>
      <c r="E30" s="31"/>
      <c r="F30" s="31"/>
      <c r="G30" s="31"/>
      <c r="H30" s="32"/>
    </row>
    <row r="31" spans="1:8">
      <c r="A31" s="33"/>
      <c r="B31" s="34"/>
      <c r="C31" s="34"/>
      <c r="D31" s="34"/>
      <c r="E31" s="34"/>
      <c r="F31" s="34"/>
      <c r="G31" s="34"/>
      <c r="H31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23"/>
  <sheetViews>
    <sheetView zoomScale="75" workbookViewId="0">
      <selection activeCell="H21" sqref="H21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10.332031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1.109375" style="16" customWidth="1"/>
    <col min="8" max="8" width="12.10937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2300</v>
      </c>
      <c r="B2" s="18" t="s">
        <v>387</v>
      </c>
      <c r="C2" s="19"/>
      <c r="D2" s="19"/>
      <c r="E2" s="19"/>
      <c r="F2" s="19"/>
      <c r="G2" s="19"/>
      <c r="H2" s="20"/>
    </row>
    <row r="3" spans="1:8">
      <c r="A3" s="21">
        <v>2301</v>
      </c>
      <c r="B3" s="22" t="s">
        <v>118</v>
      </c>
      <c r="C3" s="43"/>
      <c r="D3" s="22"/>
      <c r="E3" s="22"/>
      <c r="F3" s="22"/>
      <c r="G3" s="84">
        <f t="shared" ref="G3:G13" si="0">C3*D3*F3</f>
        <v>0</v>
      </c>
      <c r="H3" s="23"/>
    </row>
    <row r="4" spans="1:8">
      <c r="A4" s="24"/>
      <c r="B4" s="25"/>
      <c r="C4" s="44"/>
      <c r="D4" s="25"/>
      <c r="E4" s="25"/>
      <c r="F4" s="25"/>
      <c r="G4" s="84">
        <f t="shared" si="0"/>
        <v>0</v>
      </c>
      <c r="H4" s="26"/>
    </row>
    <row r="5" spans="1:8">
      <c r="A5" s="24">
        <v>2302</v>
      </c>
      <c r="B5" s="25" t="s">
        <v>174</v>
      </c>
      <c r="C5" s="44"/>
      <c r="D5" s="25"/>
      <c r="E5" s="25"/>
      <c r="F5" s="25"/>
      <c r="G5" s="84">
        <f t="shared" si="0"/>
        <v>0</v>
      </c>
      <c r="H5" s="26"/>
    </row>
    <row r="6" spans="1:8">
      <c r="A6" s="24"/>
      <c r="B6" s="25"/>
      <c r="C6" s="44"/>
      <c r="D6" s="25"/>
      <c r="E6" s="25"/>
      <c r="F6" s="25"/>
      <c r="G6" s="84">
        <f t="shared" si="0"/>
        <v>0</v>
      </c>
      <c r="H6" s="26"/>
    </row>
    <row r="7" spans="1:8">
      <c r="A7" s="24">
        <v>2303</v>
      </c>
      <c r="B7" s="25" t="s">
        <v>175</v>
      </c>
      <c r="C7" s="44"/>
      <c r="D7" s="25"/>
      <c r="E7" s="25"/>
      <c r="F7" s="25"/>
      <c r="G7" s="84">
        <f t="shared" si="0"/>
        <v>0</v>
      </c>
      <c r="H7" s="26"/>
    </row>
    <row r="8" spans="1:8">
      <c r="A8" s="24"/>
      <c r="B8" s="25" t="s">
        <v>297</v>
      </c>
      <c r="C8" s="44"/>
      <c r="D8" s="25"/>
      <c r="E8" s="25"/>
      <c r="F8" s="25"/>
      <c r="G8" s="84">
        <f t="shared" si="0"/>
        <v>0</v>
      </c>
      <c r="H8" s="26"/>
    </row>
    <row r="9" spans="1:8">
      <c r="A9" s="24">
        <v>2304</v>
      </c>
      <c r="B9" s="25" t="s">
        <v>176</v>
      </c>
      <c r="C9" s="44"/>
      <c r="D9" s="25"/>
      <c r="E9" s="25"/>
      <c r="F9" s="25"/>
      <c r="G9" s="84">
        <f t="shared" si="0"/>
        <v>0</v>
      </c>
      <c r="H9" s="26"/>
    </row>
    <row r="10" spans="1:8">
      <c r="A10" s="24"/>
      <c r="B10" s="25"/>
      <c r="C10" s="44"/>
      <c r="D10" s="25"/>
      <c r="E10" s="25"/>
      <c r="F10" s="25"/>
      <c r="G10" s="84">
        <f t="shared" si="0"/>
        <v>0</v>
      </c>
      <c r="H10" s="26"/>
    </row>
    <row r="11" spans="1:8">
      <c r="A11" s="24">
        <v>2305</v>
      </c>
      <c r="B11" s="25" t="s">
        <v>177</v>
      </c>
      <c r="C11" s="44"/>
      <c r="D11" s="25"/>
      <c r="E11" s="25"/>
      <c r="F11" s="25"/>
      <c r="G11" s="84">
        <f t="shared" si="0"/>
        <v>0</v>
      </c>
      <c r="H11" s="26"/>
    </row>
    <row r="12" spans="1:8">
      <c r="A12" s="24"/>
      <c r="B12" s="25"/>
      <c r="C12" s="44"/>
      <c r="D12" s="25"/>
      <c r="E12" s="25"/>
      <c r="F12" s="25"/>
      <c r="G12" s="84">
        <f t="shared" si="0"/>
        <v>0</v>
      </c>
      <c r="H12" s="26"/>
    </row>
    <row r="13" spans="1:8">
      <c r="A13" s="24"/>
      <c r="B13" s="25"/>
      <c r="C13" s="44"/>
      <c r="D13" s="25"/>
      <c r="E13" s="25"/>
      <c r="F13" s="25"/>
      <c r="G13" s="84">
        <f t="shared" si="0"/>
        <v>0</v>
      </c>
      <c r="H13" s="26"/>
    </row>
    <row r="14" spans="1:8" ht="15.6">
      <c r="A14" s="27"/>
      <c r="B14" s="28"/>
      <c r="C14" s="45"/>
      <c r="D14" s="28"/>
      <c r="E14" s="28"/>
      <c r="F14" s="29" t="s">
        <v>122</v>
      </c>
      <c r="G14" s="19"/>
      <c r="H14" s="85">
        <f>SUM(G3:G13)</f>
        <v>0</v>
      </c>
    </row>
    <row r="15" spans="1:8">
      <c r="A15" s="30"/>
      <c r="B15" s="31"/>
      <c r="C15" s="54"/>
      <c r="D15" s="31"/>
      <c r="E15" s="31"/>
      <c r="F15" s="31"/>
      <c r="G15" s="31"/>
      <c r="H15" s="32"/>
    </row>
    <row r="16" spans="1:8">
      <c r="A16" s="33"/>
      <c r="B16" s="34"/>
      <c r="C16" s="55"/>
      <c r="D16" s="34"/>
      <c r="E16" s="34"/>
      <c r="F16" s="34"/>
      <c r="G16" s="34"/>
      <c r="H16" s="35"/>
    </row>
    <row r="17" spans="1:8" ht="15.6">
      <c r="A17" s="17">
        <v>2400</v>
      </c>
      <c r="B17" s="40" t="s">
        <v>388</v>
      </c>
      <c r="C17" s="48"/>
      <c r="D17" s="19"/>
      <c r="E17" s="19"/>
      <c r="F17" s="19"/>
      <c r="G17" s="19"/>
      <c r="H17" s="20"/>
    </row>
    <row r="18" spans="1:8">
      <c r="A18" s="21">
        <v>2401</v>
      </c>
      <c r="B18" s="22" t="s">
        <v>388</v>
      </c>
      <c r="C18" s="43"/>
      <c r="D18" s="22"/>
      <c r="E18" s="22"/>
      <c r="F18" s="22"/>
      <c r="G18" s="84">
        <f>C18*D18*F18</f>
        <v>0</v>
      </c>
      <c r="H18" s="23"/>
    </row>
    <row r="19" spans="1:8">
      <c r="A19" s="24"/>
      <c r="B19" s="25" t="s">
        <v>298</v>
      </c>
      <c r="C19" s="44"/>
      <c r="D19" s="25"/>
      <c r="F19" s="25"/>
      <c r="G19" s="84">
        <f>C19*D19*F19</f>
        <v>0</v>
      </c>
      <c r="H19" s="26"/>
    </row>
    <row r="20" spans="1:8">
      <c r="A20" s="24"/>
      <c r="B20" s="25"/>
      <c r="C20" s="44"/>
      <c r="D20" s="25"/>
      <c r="E20" s="25"/>
      <c r="F20" s="25"/>
      <c r="G20" s="84">
        <f>C20*D20*F20</f>
        <v>0</v>
      </c>
      <c r="H20" s="26"/>
    </row>
    <row r="21" spans="1:8" ht="15.6">
      <c r="A21" s="27"/>
      <c r="B21" s="28"/>
      <c r="C21" s="28"/>
      <c r="D21" s="28"/>
      <c r="E21" s="28"/>
      <c r="F21" s="29" t="s">
        <v>123</v>
      </c>
      <c r="G21" s="19"/>
      <c r="H21" s="85">
        <f>SUM(G18:G20)</f>
        <v>0</v>
      </c>
    </row>
    <row r="22" spans="1:8">
      <c r="A22" s="30"/>
      <c r="B22" s="31"/>
      <c r="C22" s="31"/>
      <c r="D22" s="31"/>
      <c r="E22" s="31"/>
      <c r="F22" s="31"/>
      <c r="G22" s="31"/>
      <c r="H22" s="32"/>
    </row>
    <row r="23" spans="1:8">
      <c r="A23" s="33"/>
      <c r="B23" s="34"/>
      <c r="C23" s="34"/>
      <c r="D23" s="34"/>
      <c r="E23" s="34"/>
      <c r="F23" s="34"/>
      <c r="G23" s="34"/>
      <c r="H23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58"/>
  <sheetViews>
    <sheetView topLeftCell="A24" zoomScale="75" workbookViewId="0">
      <selection activeCell="H56" sqref="H56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9.66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0.66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2500</v>
      </c>
      <c r="B2" s="18" t="s">
        <v>389</v>
      </c>
      <c r="C2" s="19"/>
      <c r="D2" s="19"/>
      <c r="E2" s="19"/>
      <c r="F2" s="19"/>
      <c r="G2" s="19"/>
      <c r="H2" s="20"/>
    </row>
    <row r="3" spans="1:8">
      <c r="A3" s="21">
        <v>2501</v>
      </c>
      <c r="B3" s="22" t="s">
        <v>124</v>
      </c>
      <c r="C3" s="43"/>
      <c r="D3" s="22"/>
      <c r="E3" s="22"/>
      <c r="F3" s="22"/>
      <c r="G3" s="84">
        <f t="shared" ref="G3:G55" si="0">C3*D3*F3</f>
        <v>0</v>
      </c>
      <c r="H3" s="23"/>
    </row>
    <row r="4" spans="1:8">
      <c r="A4" s="24"/>
      <c r="B4" s="25" t="s">
        <v>181</v>
      </c>
      <c r="C4" s="44"/>
      <c r="D4" s="25"/>
      <c r="E4" s="25"/>
      <c r="F4" s="25"/>
      <c r="G4" s="84">
        <f t="shared" si="0"/>
        <v>0</v>
      </c>
      <c r="H4" s="26"/>
    </row>
    <row r="5" spans="1:8">
      <c r="A5" s="24"/>
      <c r="B5" s="25" t="s">
        <v>182</v>
      </c>
      <c r="C5" s="44"/>
      <c r="D5" s="25"/>
      <c r="F5" s="25"/>
      <c r="G5" s="84">
        <f t="shared" si="0"/>
        <v>0</v>
      </c>
      <c r="H5" s="26"/>
    </row>
    <row r="6" spans="1:8">
      <c r="A6" s="24"/>
      <c r="B6" s="25" t="s">
        <v>183</v>
      </c>
      <c r="C6" s="44"/>
      <c r="D6" s="25"/>
      <c r="E6" s="25"/>
      <c r="F6" s="25"/>
      <c r="G6" s="84">
        <f t="shared" si="0"/>
        <v>0</v>
      </c>
      <c r="H6" s="26"/>
    </row>
    <row r="7" spans="1:8">
      <c r="A7" s="24"/>
      <c r="B7" s="25"/>
      <c r="C7" s="44"/>
      <c r="D7" s="25"/>
      <c r="E7" s="25"/>
      <c r="F7" s="25"/>
      <c r="G7" s="84">
        <f t="shared" si="0"/>
        <v>0</v>
      </c>
      <c r="H7" s="26"/>
    </row>
    <row r="8" spans="1:8">
      <c r="A8" s="24">
        <v>2511</v>
      </c>
      <c r="B8" s="25" t="s">
        <v>125</v>
      </c>
      <c r="C8" s="44"/>
      <c r="D8" s="25"/>
      <c r="E8" s="25"/>
      <c r="F8" s="25"/>
      <c r="G8" s="84">
        <f t="shared" si="0"/>
        <v>0</v>
      </c>
      <c r="H8" s="26"/>
    </row>
    <row r="9" spans="1:8">
      <c r="A9" s="24"/>
      <c r="B9" s="25"/>
      <c r="C9" s="44"/>
      <c r="D9" s="25"/>
      <c r="E9" s="25"/>
      <c r="F9" s="25"/>
      <c r="G9" s="84">
        <f t="shared" si="0"/>
        <v>0</v>
      </c>
      <c r="H9" s="26"/>
    </row>
    <row r="10" spans="1:8">
      <c r="A10" s="24">
        <v>2515</v>
      </c>
      <c r="B10" s="25" t="s">
        <v>238</v>
      </c>
      <c r="C10" s="44"/>
      <c r="D10" s="25"/>
      <c r="E10" s="25"/>
      <c r="F10" s="25"/>
      <c r="G10" s="84">
        <f t="shared" si="0"/>
        <v>0</v>
      </c>
      <c r="H10" s="26"/>
    </row>
    <row r="11" spans="1:8">
      <c r="A11" s="24"/>
      <c r="B11" s="25" t="s">
        <v>181</v>
      </c>
      <c r="C11" s="44"/>
      <c r="D11" s="25"/>
      <c r="E11" s="25"/>
      <c r="F11" s="25"/>
      <c r="G11" s="84">
        <f t="shared" si="0"/>
        <v>0</v>
      </c>
      <c r="H11" s="26"/>
    </row>
    <row r="12" spans="1:8">
      <c r="A12" s="24"/>
      <c r="B12" s="25" t="s">
        <v>182</v>
      </c>
      <c r="C12" s="44"/>
      <c r="D12" s="25"/>
      <c r="F12" s="25"/>
      <c r="G12" s="84">
        <f t="shared" si="0"/>
        <v>0</v>
      </c>
      <c r="H12" s="26"/>
    </row>
    <row r="13" spans="1:8">
      <c r="A13" s="24"/>
      <c r="B13" s="25" t="s">
        <v>183</v>
      </c>
      <c r="C13" s="44"/>
      <c r="D13" s="25"/>
      <c r="E13" s="25"/>
      <c r="F13" s="25"/>
      <c r="G13" s="84">
        <f t="shared" si="0"/>
        <v>0</v>
      </c>
      <c r="H13" s="26"/>
    </row>
    <row r="14" spans="1:8">
      <c r="A14" s="24"/>
      <c r="B14" s="25"/>
      <c r="C14" s="44"/>
      <c r="D14" s="25"/>
      <c r="E14" s="25"/>
      <c r="F14" s="25"/>
      <c r="G14" s="84">
        <f t="shared" si="0"/>
        <v>0</v>
      </c>
      <c r="H14" s="26"/>
    </row>
    <row r="15" spans="1:8">
      <c r="A15" s="24">
        <v>2517</v>
      </c>
      <c r="B15" s="25" t="s">
        <v>239</v>
      </c>
      <c r="C15" s="44"/>
      <c r="D15" s="25"/>
      <c r="E15" s="25"/>
      <c r="F15" s="25"/>
      <c r="G15" s="84">
        <f t="shared" si="0"/>
        <v>0</v>
      </c>
      <c r="H15" s="26"/>
    </row>
    <row r="16" spans="1:8">
      <c r="A16" s="24"/>
      <c r="B16" s="25"/>
      <c r="C16" s="44"/>
      <c r="D16" s="25"/>
      <c r="E16" s="25"/>
      <c r="F16" s="25"/>
      <c r="G16" s="84">
        <f t="shared" si="0"/>
        <v>0</v>
      </c>
      <c r="H16" s="26"/>
    </row>
    <row r="17" spans="1:8">
      <c r="A17" s="24">
        <v>2519</v>
      </c>
      <c r="B17" s="25" t="s">
        <v>240</v>
      </c>
      <c r="C17" s="44"/>
      <c r="D17" s="25"/>
      <c r="E17" s="25"/>
      <c r="F17" s="25"/>
      <c r="G17" s="84">
        <f t="shared" si="0"/>
        <v>0</v>
      </c>
      <c r="H17" s="26"/>
    </row>
    <row r="18" spans="1:8">
      <c r="A18" s="24"/>
      <c r="B18" s="25" t="s">
        <v>181</v>
      </c>
      <c r="C18" s="44"/>
      <c r="D18" s="25"/>
      <c r="E18" s="25"/>
      <c r="F18" s="25"/>
      <c r="G18" s="84">
        <f t="shared" si="0"/>
        <v>0</v>
      </c>
      <c r="H18" s="26"/>
    </row>
    <row r="19" spans="1:8">
      <c r="A19" s="24"/>
      <c r="B19" s="25" t="s">
        <v>182</v>
      </c>
      <c r="C19" s="44"/>
      <c r="D19" s="25"/>
      <c r="F19" s="25"/>
      <c r="G19" s="84">
        <f t="shared" si="0"/>
        <v>0</v>
      </c>
      <c r="H19" s="26"/>
    </row>
    <row r="20" spans="1:8">
      <c r="A20" s="24"/>
      <c r="B20" s="25" t="s">
        <v>183</v>
      </c>
      <c r="C20" s="44"/>
      <c r="D20" s="25"/>
      <c r="E20" s="25"/>
      <c r="F20" s="25"/>
      <c r="G20" s="84">
        <f t="shared" si="0"/>
        <v>0</v>
      </c>
      <c r="H20" s="26"/>
    </row>
    <row r="21" spans="1:8">
      <c r="A21" s="24"/>
      <c r="B21" s="25"/>
      <c r="C21" s="44"/>
      <c r="D21" s="25"/>
      <c r="E21" s="25"/>
      <c r="F21" s="25"/>
      <c r="G21" s="84">
        <f t="shared" si="0"/>
        <v>0</v>
      </c>
      <c r="H21" s="26"/>
    </row>
    <row r="22" spans="1:8">
      <c r="A22" s="24">
        <v>2521</v>
      </c>
      <c r="B22" s="25" t="s">
        <v>241</v>
      </c>
      <c r="C22" s="44"/>
      <c r="D22" s="25"/>
      <c r="E22" s="25"/>
      <c r="F22" s="25"/>
      <c r="G22" s="84">
        <f t="shared" si="0"/>
        <v>0</v>
      </c>
      <c r="H22" s="26"/>
    </row>
    <row r="23" spans="1:8">
      <c r="A23" s="24"/>
      <c r="B23" s="25"/>
      <c r="C23" s="44"/>
      <c r="D23" s="25"/>
      <c r="E23" s="25"/>
      <c r="F23" s="25"/>
      <c r="G23" s="84">
        <f t="shared" si="0"/>
        <v>0</v>
      </c>
      <c r="H23" s="26"/>
    </row>
    <row r="24" spans="1:8">
      <c r="A24" s="24">
        <v>2523</v>
      </c>
      <c r="B24" s="25" t="s">
        <v>242</v>
      </c>
      <c r="C24" s="44"/>
      <c r="D24" s="25"/>
      <c r="E24" s="25"/>
      <c r="F24" s="25"/>
      <c r="G24" s="84">
        <f t="shared" si="0"/>
        <v>0</v>
      </c>
      <c r="H24" s="26"/>
    </row>
    <row r="25" spans="1:8">
      <c r="A25" s="24"/>
      <c r="B25" s="25"/>
      <c r="C25" s="44"/>
      <c r="D25" s="25"/>
      <c r="E25" s="25"/>
      <c r="F25" s="25"/>
      <c r="G25" s="84">
        <f t="shared" si="0"/>
        <v>0</v>
      </c>
      <c r="H25" s="26"/>
    </row>
    <row r="26" spans="1:8">
      <c r="A26" s="24">
        <v>2531</v>
      </c>
      <c r="B26" s="25" t="s">
        <v>243</v>
      </c>
      <c r="C26" s="44"/>
      <c r="D26" s="25"/>
      <c r="E26" s="25"/>
      <c r="F26" s="25"/>
      <c r="G26" s="84">
        <f t="shared" si="0"/>
        <v>0</v>
      </c>
      <c r="H26" s="26"/>
    </row>
    <row r="27" spans="1:8">
      <c r="A27" s="24"/>
      <c r="B27" s="25" t="s">
        <v>181</v>
      </c>
      <c r="C27" s="44"/>
      <c r="D27" s="25"/>
      <c r="E27" s="25"/>
      <c r="F27" s="25"/>
      <c r="G27" s="84">
        <f t="shared" si="0"/>
        <v>0</v>
      </c>
      <c r="H27" s="26"/>
    </row>
    <row r="28" spans="1:8">
      <c r="A28" s="24"/>
      <c r="B28" s="25" t="s">
        <v>182</v>
      </c>
      <c r="C28" s="44"/>
      <c r="D28" s="25"/>
      <c r="F28" s="25"/>
      <c r="G28" s="84">
        <f t="shared" si="0"/>
        <v>0</v>
      </c>
      <c r="H28" s="26"/>
    </row>
    <row r="29" spans="1:8">
      <c r="A29" s="24"/>
      <c r="B29" s="25" t="s">
        <v>183</v>
      </c>
      <c r="C29" s="44"/>
      <c r="D29" s="25"/>
      <c r="E29" s="25"/>
      <c r="F29" s="25"/>
      <c r="G29" s="84">
        <f t="shared" si="0"/>
        <v>0</v>
      </c>
      <c r="H29" s="26"/>
    </row>
    <row r="30" spans="1:8">
      <c r="A30" s="24"/>
      <c r="B30" s="25"/>
      <c r="C30" s="44"/>
      <c r="D30" s="25"/>
      <c r="E30" s="25"/>
      <c r="F30" s="25"/>
      <c r="G30" s="84">
        <f t="shared" si="0"/>
        <v>0</v>
      </c>
      <c r="H30" s="26"/>
    </row>
    <row r="31" spans="1:8">
      <c r="A31" s="24">
        <v>2537</v>
      </c>
      <c r="B31" s="25" t="s">
        <v>244</v>
      </c>
      <c r="C31" s="44"/>
      <c r="D31" s="25"/>
      <c r="E31" s="25"/>
      <c r="F31" s="25"/>
      <c r="G31" s="84">
        <f t="shared" si="0"/>
        <v>0</v>
      </c>
      <c r="H31" s="26"/>
    </row>
    <row r="32" spans="1:8">
      <c r="A32" s="24"/>
      <c r="B32" s="25"/>
      <c r="C32" s="44"/>
      <c r="D32" s="25"/>
      <c r="E32" s="25"/>
      <c r="F32" s="25"/>
      <c r="G32" s="84">
        <f t="shared" si="0"/>
        <v>0</v>
      </c>
      <c r="H32" s="26"/>
    </row>
    <row r="33" spans="1:8">
      <c r="A33" s="24">
        <v>2541</v>
      </c>
      <c r="B33" s="25" t="s">
        <v>245</v>
      </c>
      <c r="C33" s="44"/>
      <c r="D33" s="25"/>
      <c r="F33" s="25"/>
      <c r="G33" s="84">
        <f t="shared" si="0"/>
        <v>0</v>
      </c>
      <c r="H33" s="26"/>
    </row>
    <row r="34" spans="1:8">
      <c r="A34" s="24"/>
      <c r="B34" s="25"/>
      <c r="C34" s="44"/>
      <c r="D34" s="25"/>
      <c r="E34" s="25"/>
      <c r="F34" s="25"/>
      <c r="G34" s="84">
        <f t="shared" si="0"/>
        <v>0</v>
      </c>
      <c r="H34" s="26"/>
    </row>
    <row r="35" spans="1:8">
      <c r="A35" s="24">
        <v>2545</v>
      </c>
      <c r="B35" s="25" t="s">
        <v>364</v>
      </c>
      <c r="C35" s="44"/>
      <c r="D35" s="25"/>
      <c r="E35" s="25"/>
      <c r="F35" s="25"/>
      <c r="G35" s="84">
        <f t="shared" si="0"/>
        <v>0</v>
      </c>
      <c r="H35" s="26"/>
    </row>
    <row r="36" spans="1:8">
      <c r="A36" s="24"/>
      <c r="B36" s="25"/>
      <c r="C36" s="44"/>
      <c r="D36" s="25"/>
      <c r="E36" s="25"/>
      <c r="F36" s="25"/>
      <c r="G36" s="84">
        <f t="shared" si="0"/>
        <v>0</v>
      </c>
      <c r="H36" s="26"/>
    </row>
    <row r="37" spans="1:8">
      <c r="A37" s="24">
        <v>2551</v>
      </c>
      <c r="B37" s="25" t="s">
        <v>116</v>
      </c>
      <c r="C37" s="44"/>
      <c r="D37" s="25"/>
      <c r="E37" s="25"/>
      <c r="F37" s="25"/>
      <c r="G37" s="84">
        <f t="shared" si="0"/>
        <v>0</v>
      </c>
      <c r="H37" s="26"/>
    </row>
    <row r="38" spans="1:8">
      <c r="A38" s="24"/>
      <c r="B38" s="25"/>
      <c r="C38" s="44"/>
      <c r="D38" s="25"/>
      <c r="E38" s="25"/>
      <c r="F38" s="25"/>
      <c r="G38" s="84">
        <f t="shared" si="0"/>
        <v>0</v>
      </c>
      <c r="H38" s="26"/>
    </row>
    <row r="39" spans="1:8">
      <c r="A39" s="24">
        <v>2555</v>
      </c>
      <c r="B39" s="25" t="s">
        <v>365</v>
      </c>
      <c r="C39" s="44"/>
      <c r="D39" s="25"/>
      <c r="E39" s="25"/>
      <c r="F39" s="25"/>
      <c r="G39" s="84">
        <f t="shared" si="0"/>
        <v>0</v>
      </c>
      <c r="H39" s="26"/>
    </row>
    <row r="40" spans="1:8">
      <c r="A40" s="24"/>
      <c r="B40" s="25"/>
      <c r="C40" s="44"/>
      <c r="D40" s="25"/>
      <c r="E40" s="25"/>
      <c r="F40" s="25"/>
      <c r="G40" s="84">
        <f t="shared" si="0"/>
        <v>0</v>
      </c>
      <c r="H40" s="26"/>
    </row>
    <row r="41" spans="1:8">
      <c r="A41" s="24">
        <v>2557</v>
      </c>
      <c r="B41" s="25" t="s">
        <v>366</v>
      </c>
      <c r="C41" s="44"/>
      <c r="D41" s="25"/>
      <c r="E41" s="25"/>
      <c r="F41" s="25"/>
      <c r="G41" s="84">
        <f t="shared" si="0"/>
        <v>0</v>
      </c>
      <c r="H41" s="26"/>
    </row>
    <row r="42" spans="1:8">
      <c r="A42" s="24"/>
      <c r="B42" s="25"/>
      <c r="C42" s="44"/>
      <c r="D42" s="25"/>
      <c r="E42" s="25"/>
      <c r="F42" s="25"/>
      <c r="G42" s="84">
        <f t="shared" si="0"/>
        <v>0</v>
      </c>
      <c r="H42" s="26"/>
    </row>
    <row r="43" spans="1:8">
      <c r="A43" s="24">
        <v>2559</v>
      </c>
      <c r="B43" s="25" t="s">
        <v>367</v>
      </c>
      <c r="C43" s="44"/>
      <c r="D43" s="25"/>
      <c r="E43" s="25"/>
      <c r="F43" s="25"/>
      <c r="G43" s="84">
        <f t="shared" si="0"/>
        <v>0</v>
      </c>
      <c r="H43" s="26"/>
    </row>
    <row r="44" spans="1:8">
      <c r="A44" s="24"/>
      <c r="B44" s="25"/>
      <c r="C44" s="44"/>
      <c r="D44" s="25"/>
      <c r="E44" s="25"/>
      <c r="F44" s="25"/>
      <c r="G44" s="84">
        <f t="shared" si="0"/>
        <v>0</v>
      </c>
      <c r="H44" s="26"/>
    </row>
    <row r="45" spans="1:8">
      <c r="A45" s="24">
        <v>2561</v>
      </c>
      <c r="B45" s="25" t="s">
        <v>368</v>
      </c>
      <c r="C45" s="44"/>
      <c r="D45" s="25"/>
      <c r="E45" s="25"/>
      <c r="F45" s="25"/>
      <c r="G45" s="84">
        <f t="shared" si="0"/>
        <v>0</v>
      </c>
      <c r="H45" s="26"/>
    </row>
    <row r="46" spans="1:8">
      <c r="A46" s="24"/>
      <c r="B46" s="25"/>
      <c r="C46" s="44"/>
      <c r="D46" s="25"/>
      <c r="E46" s="25"/>
      <c r="F46" s="25"/>
      <c r="G46" s="84">
        <f t="shared" si="0"/>
        <v>0</v>
      </c>
      <c r="H46" s="26"/>
    </row>
    <row r="47" spans="1:8">
      <c r="A47" s="24">
        <v>2565</v>
      </c>
      <c r="B47" s="25" t="s">
        <v>8</v>
      </c>
      <c r="C47" s="44"/>
      <c r="D47" s="25"/>
      <c r="E47" s="25"/>
      <c r="F47" s="25"/>
      <c r="G47" s="84">
        <f t="shared" si="0"/>
        <v>0</v>
      </c>
      <c r="H47" s="26"/>
    </row>
    <row r="48" spans="1:8">
      <c r="A48" s="24"/>
      <c r="B48" s="25"/>
      <c r="C48" s="44"/>
      <c r="D48" s="25"/>
      <c r="E48" s="25"/>
      <c r="F48" s="25"/>
      <c r="G48" s="84">
        <f t="shared" si="0"/>
        <v>0</v>
      </c>
      <c r="H48" s="26"/>
    </row>
    <row r="49" spans="1:8">
      <c r="A49" s="24">
        <v>2571</v>
      </c>
      <c r="B49" s="25" t="s">
        <v>5</v>
      </c>
      <c r="C49" s="44"/>
      <c r="D49" s="25"/>
      <c r="E49" s="25"/>
      <c r="F49" s="25"/>
      <c r="G49" s="84">
        <f t="shared" si="0"/>
        <v>0</v>
      </c>
      <c r="H49" s="26"/>
    </row>
    <row r="50" spans="1:8">
      <c r="A50" s="24"/>
      <c r="B50" s="25"/>
      <c r="C50" s="44"/>
      <c r="D50" s="25"/>
      <c r="E50" s="25"/>
      <c r="F50" s="25"/>
      <c r="G50" s="84">
        <f t="shared" si="0"/>
        <v>0</v>
      </c>
      <c r="H50" s="26"/>
    </row>
    <row r="51" spans="1:8">
      <c r="A51" s="24">
        <v>2581</v>
      </c>
      <c r="B51" s="25" t="s">
        <v>6</v>
      </c>
      <c r="C51" s="44"/>
      <c r="D51" s="25"/>
      <c r="E51" s="25"/>
      <c r="F51" s="25"/>
      <c r="G51" s="84">
        <f t="shared" si="0"/>
        <v>0</v>
      </c>
      <c r="H51" s="26"/>
    </row>
    <row r="52" spans="1:8">
      <c r="A52" s="24"/>
      <c r="B52" s="25"/>
      <c r="C52" s="44"/>
      <c r="D52" s="25"/>
      <c r="E52" s="25"/>
      <c r="F52" s="25"/>
      <c r="G52" s="84">
        <f t="shared" si="0"/>
        <v>0</v>
      </c>
      <c r="H52" s="26"/>
    </row>
    <row r="53" spans="1:8">
      <c r="A53" s="24">
        <v>2585</v>
      </c>
      <c r="B53" s="25" t="s">
        <v>382</v>
      </c>
      <c r="C53" s="44"/>
      <c r="D53" s="25"/>
      <c r="E53" s="25"/>
      <c r="F53" s="25"/>
      <c r="G53" s="84">
        <f t="shared" si="0"/>
        <v>0</v>
      </c>
      <c r="H53" s="26"/>
    </row>
    <row r="54" spans="1:8">
      <c r="A54" s="24"/>
      <c r="B54" s="25" t="s">
        <v>392</v>
      </c>
      <c r="C54" s="44"/>
      <c r="D54" s="25"/>
      <c r="E54" s="25"/>
      <c r="F54" s="25"/>
      <c r="G54" s="84">
        <f t="shared" si="0"/>
        <v>0</v>
      </c>
      <c r="H54" s="26"/>
    </row>
    <row r="55" spans="1:8">
      <c r="A55" s="24"/>
      <c r="B55" s="25"/>
      <c r="C55" s="44"/>
      <c r="D55" s="25"/>
      <c r="E55" s="25"/>
      <c r="F55" s="25"/>
      <c r="G55" s="84">
        <f t="shared" si="0"/>
        <v>0</v>
      </c>
      <c r="H55" s="26"/>
    </row>
    <row r="56" spans="1:8" ht="15.6">
      <c r="A56" s="27"/>
      <c r="B56" s="28"/>
      <c r="C56" s="28"/>
      <c r="D56" s="28"/>
      <c r="E56" s="28"/>
      <c r="F56" s="29" t="s">
        <v>142</v>
      </c>
      <c r="G56" s="19"/>
      <c r="H56" s="85">
        <f>SUM(G3:G55)</f>
        <v>0</v>
      </c>
    </row>
    <row r="57" spans="1:8">
      <c r="A57" s="30"/>
      <c r="B57" s="31"/>
      <c r="C57" s="31"/>
      <c r="D57" s="31"/>
      <c r="E57" s="31"/>
      <c r="F57" s="31"/>
      <c r="G57" s="31"/>
      <c r="H57" s="32"/>
    </row>
    <row r="58" spans="1:8">
      <c r="A58" s="33"/>
      <c r="B58" s="34"/>
      <c r="C58" s="34"/>
      <c r="D58" s="34"/>
      <c r="E58" s="34"/>
      <c r="F58" s="34"/>
      <c r="G58" s="34"/>
      <c r="H58" s="35"/>
    </row>
  </sheetData>
  <phoneticPr fontId="0" type="noConversion"/>
  <printOptions gridLines="1" gridLinesSet="0"/>
  <pageMargins left="0.75" right="0.75" top="1" bottom="1" header="0.5" footer="0.5"/>
  <pageSetup scale="89" orientation="portrait" horizontalDpi="4294967292" verticalDpi="4294967292"/>
  <headerFooter alignWithMargins="0">
    <oddHeader>&amp;LMovie Title&amp;RPage 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6"/>
  <sheetViews>
    <sheetView zoomScale="75" workbookViewId="0">
      <selection activeCell="H24" sqref="H24"/>
    </sheetView>
  </sheetViews>
  <sheetFormatPr defaultColWidth="8.88671875" defaultRowHeight="15"/>
  <cols>
    <col min="1" max="1" width="7.6640625" style="36" customWidth="1"/>
    <col min="2" max="2" width="39.88671875" style="16" customWidth="1"/>
    <col min="3" max="3" width="9.66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0.66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2600</v>
      </c>
      <c r="B2" s="18" t="s">
        <v>220</v>
      </c>
      <c r="C2" s="19"/>
      <c r="D2" s="19"/>
      <c r="E2" s="19"/>
      <c r="F2" s="19"/>
      <c r="G2" s="19"/>
      <c r="H2" s="20"/>
    </row>
    <row r="3" spans="1:8">
      <c r="A3" s="21">
        <v>2601</v>
      </c>
      <c r="B3" s="22" t="s">
        <v>143</v>
      </c>
      <c r="C3" s="43"/>
      <c r="D3" s="22"/>
      <c r="E3" s="22"/>
      <c r="F3" s="22"/>
      <c r="G3" s="84">
        <f t="shared" ref="G3:G23" si="0">C3*D3*F3</f>
        <v>0</v>
      </c>
      <c r="H3" s="23"/>
    </row>
    <row r="4" spans="1:8">
      <c r="A4" s="24"/>
      <c r="B4" s="25"/>
      <c r="C4" s="44"/>
      <c r="D4" s="25"/>
      <c r="E4" s="25"/>
      <c r="F4" s="25"/>
      <c r="G4" s="84">
        <f t="shared" si="0"/>
        <v>0</v>
      </c>
      <c r="H4" s="26"/>
    </row>
    <row r="5" spans="1:8">
      <c r="A5" s="24">
        <v>2602</v>
      </c>
      <c r="B5" s="25" t="s">
        <v>144</v>
      </c>
      <c r="C5" s="44"/>
      <c r="D5" s="25"/>
      <c r="E5" s="25"/>
      <c r="F5" s="25"/>
      <c r="G5" s="84">
        <f t="shared" si="0"/>
        <v>0</v>
      </c>
      <c r="H5" s="26"/>
    </row>
    <row r="6" spans="1:8">
      <c r="A6" s="24"/>
      <c r="B6" s="25"/>
      <c r="C6" s="44"/>
      <c r="D6" s="25"/>
      <c r="E6" s="25"/>
      <c r="F6" s="25"/>
      <c r="G6" s="84">
        <f t="shared" si="0"/>
        <v>0</v>
      </c>
      <c r="H6" s="26"/>
    </row>
    <row r="7" spans="1:8">
      <c r="A7" s="24">
        <v>2603</v>
      </c>
      <c r="B7" s="25" t="s">
        <v>145</v>
      </c>
      <c r="C7" s="44"/>
      <c r="D7" s="25"/>
      <c r="E7" s="25"/>
      <c r="F7" s="25"/>
      <c r="G7" s="84">
        <f t="shared" si="0"/>
        <v>0</v>
      </c>
      <c r="H7" s="26"/>
    </row>
    <row r="8" spans="1:8">
      <c r="A8" s="24"/>
      <c r="B8" s="25"/>
      <c r="C8" s="44"/>
      <c r="D8" s="25"/>
      <c r="E8" s="25"/>
      <c r="F8" s="25"/>
      <c r="G8" s="84">
        <f t="shared" si="0"/>
        <v>0</v>
      </c>
      <c r="H8" s="26"/>
    </row>
    <row r="9" spans="1:8">
      <c r="A9" s="24">
        <v>2604</v>
      </c>
      <c r="B9" s="25" t="s">
        <v>146</v>
      </c>
      <c r="C9" s="44"/>
      <c r="D9" s="25"/>
      <c r="E9" s="25"/>
      <c r="F9" s="25"/>
      <c r="G9" s="84">
        <f t="shared" si="0"/>
        <v>0</v>
      </c>
      <c r="H9" s="26"/>
    </row>
    <row r="10" spans="1:8">
      <c r="A10" s="24"/>
      <c r="B10" s="25"/>
      <c r="C10" s="44"/>
      <c r="D10" s="25"/>
      <c r="E10" s="25"/>
      <c r="F10" s="25"/>
      <c r="G10" s="84">
        <f t="shared" si="0"/>
        <v>0</v>
      </c>
      <c r="H10" s="26"/>
    </row>
    <row r="11" spans="1:8">
      <c r="A11" s="24">
        <v>2605</v>
      </c>
      <c r="B11" s="25" t="s">
        <v>147</v>
      </c>
      <c r="C11" s="44"/>
      <c r="D11" s="25"/>
      <c r="E11" s="25"/>
      <c r="F11" s="25"/>
      <c r="G11" s="84">
        <f t="shared" si="0"/>
        <v>0</v>
      </c>
      <c r="H11" s="26"/>
    </row>
    <row r="12" spans="1:8">
      <c r="A12" s="24"/>
      <c r="B12" s="25"/>
      <c r="C12" s="44"/>
      <c r="D12" s="25"/>
      <c r="E12" s="25"/>
      <c r="F12" s="25"/>
      <c r="G12" s="84">
        <f t="shared" si="0"/>
        <v>0</v>
      </c>
      <c r="H12" s="26"/>
    </row>
    <row r="13" spans="1:8">
      <c r="A13" s="24">
        <v>2606</v>
      </c>
      <c r="B13" s="25" t="s">
        <v>115</v>
      </c>
      <c r="C13" s="44"/>
      <c r="D13" s="25"/>
      <c r="E13" s="25"/>
      <c r="F13" s="25"/>
      <c r="G13" s="84">
        <f t="shared" si="0"/>
        <v>0</v>
      </c>
      <c r="H13" s="26"/>
    </row>
    <row r="14" spans="1:8">
      <c r="A14" s="24"/>
      <c r="B14" s="25"/>
      <c r="C14" s="44"/>
      <c r="D14" s="25"/>
      <c r="E14" s="25"/>
      <c r="F14" s="25"/>
      <c r="G14" s="84">
        <f t="shared" si="0"/>
        <v>0</v>
      </c>
      <c r="H14" s="26"/>
    </row>
    <row r="15" spans="1:8">
      <c r="A15" s="24">
        <v>2607</v>
      </c>
      <c r="B15" s="25" t="s">
        <v>116</v>
      </c>
      <c r="C15" s="44"/>
      <c r="D15" s="25"/>
      <c r="E15" s="25"/>
      <c r="F15" s="25"/>
      <c r="G15" s="84">
        <f t="shared" si="0"/>
        <v>0</v>
      </c>
      <c r="H15" s="26"/>
    </row>
    <row r="16" spans="1:8">
      <c r="A16" s="24"/>
      <c r="B16" s="25"/>
      <c r="C16" s="44"/>
      <c r="D16" s="25"/>
      <c r="E16" s="25"/>
      <c r="F16" s="25"/>
      <c r="G16" s="84">
        <f t="shared" si="0"/>
        <v>0</v>
      </c>
      <c r="H16" s="26"/>
    </row>
    <row r="17" spans="1:8">
      <c r="A17" s="24">
        <v>2608</v>
      </c>
      <c r="B17" s="25" t="s">
        <v>148</v>
      </c>
      <c r="C17" s="44"/>
      <c r="D17" s="25"/>
      <c r="E17" s="25"/>
      <c r="F17" s="25"/>
      <c r="G17" s="84">
        <f t="shared" si="0"/>
        <v>0</v>
      </c>
      <c r="H17" s="26"/>
    </row>
    <row r="18" spans="1:8">
      <c r="A18" s="24"/>
      <c r="B18" s="25"/>
      <c r="C18" s="44"/>
      <c r="D18" s="25"/>
      <c r="E18" s="25"/>
      <c r="F18" s="25"/>
      <c r="G18" s="84">
        <f t="shared" si="0"/>
        <v>0</v>
      </c>
      <c r="H18" s="26"/>
    </row>
    <row r="19" spans="1:8">
      <c r="A19" s="24">
        <v>2609</v>
      </c>
      <c r="B19" s="25" t="s">
        <v>149</v>
      </c>
      <c r="C19" s="44"/>
      <c r="D19" s="25"/>
      <c r="E19" s="25"/>
      <c r="F19" s="25"/>
      <c r="G19" s="84">
        <f t="shared" si="0"/>
        <v>0</v>
      </c>
      <c r="H19" s="26"/>
    </row>
    <row r="20" spans="1:8">
      <c r="A20" s="24"/>
      <c r="B20" s="25"/>
      <c r="C20" s="44"/>
      <c r="D20" s="25"/>
      <c r="E20" s="25"/>
      <c r="F20" s="25"/>
      <c r="G20" s="84">
        <f t="shared" si="0"/>
        <v>0</v>
      </c>
      <c r="H20" s="26"/>
    </row>
    <row r="21" spans="1:8">
      <c r="A21" s="24">
        <v>2685</v>
      </c>
      <c r="B21" s="25" t="s">
        <v>382</v>
      </c>
      <c r="C21" s="44"/>
      <c r="D21" s="25"/>
      <c r="E21" s="25"/>
      <c r="F21" s="25"/>
      <c r="G21" s="84">
        <f t="shared" si="0"/>
        <v>0</v>
      </c>
      <c r="H21" s="26"/>
    </row>
    <row r="22" spans="1:8">
      <c r="A22" s="24"/>
      <c r="B22" s="25"/>
      <c r="C22" s="44"/>
      <c r="D22" s="25"/>
      <c r="E22" s="25"/>
      <c r="F22" s="25"/>
      <c r="G22" s="84">
        <f t="shared" si="0"/>
        <v>0</v>
      </c>
      <c r="H22" s="26"/>
    </row>
    <row r="23" spans="1:8">
      <c r="A23" s="24"/>
      <c r="B23" s="25"/>
      <c r="C23" s="44"/>
      <c r="D23" s="25"/>
      <c r="E23" s="25"/>
      <c r="F23" s="25"/>
      <c r="G23" s="84">
        <f t="shared" si="0"/>
        <v>0</v>
      </c>
      <c r="H23" s="26"/>
    </row>
    <row r="24" spans="1:8" ht="15.6">
      <c r="A24" s="27"/>
      <c r="B24" s="28"/>
      <c r="C24" s="28"/>
      <c r="D24" s="28"/>
      <c r="E24" s="28"/>
      <c r="F24" s="29" t="s">
        <v>150</v>
      </c>
      <c r="G24" s="19"/>
      <c r="H24" s="85">
        <f>SUM(G3:G23)</f>
        <v>0</v>
      </c>
    </row>
    <row r="25" spans="1:8">
      <c r="A25" s="30"/>
      <c r="B25" s="31"/>
      <c r="C25" s="31"/>
      <c r="D25" s="31"/>
      <c r="E25" s="31"/>
      <c r="F25" s="31"/>
      <c r="G25" s="31"/>
      <c r="H25" s="32"/>
    </row>
    <row r="26" spans="1:8">
      <c r="A26" s="33"/>
      <c r="B26" s="34"/>
      <c r="C26" s="34"/>
      <c r="D26" s="34"/>
      <c r="E26" s="34"/>
      <c r="F26" s="34"/>
      <c r="G26" s="34"/>
      <c r="H26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29"/>
  <sheetViews>
    <sheetView zoomScale="75" workbookViewId="0">
      <selection activeCell="H27" sqref="H27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9.66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0.66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2700</v>
      </c>
      <c r="B2" s="18" t="s">
        <v>221</v>
      </c>
      <c r="C2" s="19"/>
      <c r="D2" s="19"/>
      <c r="E2" s="19"/>
      <c r="F2" s="19"/>
      <c r="G2" s="19"/>
      <c r="H2" s="20"/>
    </row>
    <row r="3" spans="1:8">
      <c r="A3" s="21">
        <v>2701</v>
      </c>
      <c r="B3" s="22" t="s">
        <v>151</v>
      </c>
      <c r="C3" s="43"/>
      <c r="D3" s="22"/>
      <c r="E3" s="22"/>
      <c r="F3" s="22"/>
      <c r="G3" s="84">
        <f t="shared" ref="G3:G26" si="0">C3*D3*F3</f>
        <v>0</v>
      </c>
      <c r="H3" s="23"/>
    </row>
    <row r="4" spans="1:8">
      <c r="A4" s="24"/>
      <c r="B4" s="25" t="s">
        <v>181</v>
      </c>
      <c r="C4" s="44"/>
      <c r="D4" s="25"/>
      <c r="F4" s="25"/>
      <c r="G4" s="84">
        <f t="shared" si="0"/>
        <v>0</v>
      </c>
      <c r="H4" s="26"/>
    </row>
    <row r="5" spans="1:8">
      <c r="A5" s="24"/>
      <c r="B5" s="25" t="s">
        <v>182</v>
      </c>
      <c r="C5" s="44"/>
      <c r="D5" s="25"/>
      <c r="F5" s="25"/>
      <c r="G5" s="84">
        <f t="shared" si="0"/>
        <v>0</v>
      </c>
      <c r="H5" s="26"/>
    </row>
    <row r="6" spans="1:8">
      <c r="A6" s="24"/>
      <c r="B6" s="25" t="s">
        <v>183</v>
      </c>
      <c r="C6" s="44"/>
      <c r="D6" s="25"/>
      <c r="E6" s="25"/>
      <c r="F6" s="25"/>
      <c r="G6" s="84">
        <f t="shared" si="0"/>
        <v>0</v>
      </c>
      <c r="H6" s="26"/>
    </row>
    <row r="7" spans="1:8">
      <c r="A7" s="24"/>
      <c r="B7" s="25"/>
      <c r="C7" s="44"/>
      <c r="D7" s="25"/>
      <c r="E7" s="25"/>
      <c r="F7" s="25"/>
      <c r="G7" s="84">
        <f t="shared" si="0"/>
        <v>0</v>
      </c>
      <c r="H7" s="26"/>
    </row>
    <row r="8" spans="1:8">
      <c r="A8" s="24">
        <v>2711</v>
      </c>
      <c r="B8" s="25" t="s">
        <v>152</v>
      </c>
      <c r="C8" s="44"/>
      <c r="D8" s="25"/>
      <c r="E8" s="25"/>
      <c r="F8" s="25"/>
      <c r="G8" s="84">
        <f t="shared" si="0"/>
        <v>0</v>
      </c>
      <c r="H8" s="26"/>
    </row>
    <row r="9" spans="1:8">
      <c r="A9" s="24"/>
      <c r="B9" s="25"/>
      <c r="C9" s="44"/>
      <c r="D9" s="25"/>
      <c r="E9" s="25"/>
      <c r="F9" s="25"/>
      <c r="G9" s="84">
        <f t="shared" si="0"/>
        <v>0</v>
      </c>
      <c r="H9" s="26"/>
    </row>
    <row r="10" spans="1:8">
      <c r="A10" s="24">
        <v>2721</v>
      </c>
      <c r="B10" s="25" t="s">
        <v>153</v>
      </c>
      <c r="C10" s="44"/>
      <c r="D10" s="25"/>
      <c r="E10" s="25"/>
      <c r="F10" s="25"/>
      <c r="G10" s="84">
        <f t="shared" si="0"/>
        <v>0</v>
      </c>
      <c r="H10" s="26"/>
    </row>
    <row r="11" spans="1:8">
      <c r="A11" s="24"/>
      <c r="B11" s="25"/>
      <c r="C11" s="44"/>
      <c r="D11" s="25"/>
      <c r="E11" s="25"/>
      <c r="F11" s="25"/>
      <c r="G11" s="84">
        <f t="shared" si="0"/>
        <v>0</v>
      </c>
      <c r="H11" s="26"/>
    </row>
    <row r="12" spans="1:8">
      <c r="A12" s="24">
        <v>2725</v>
      </c>
      <c r="B12" s="25" t="s">
        <v>154</v>
      </c>
      <c r="C12" s="44"/>
      <c r="D12" s="25"/>
      <c r="E12" s="25"/>
      <c r="F12" s="25"/>
      <c r="G12" s="84">
        <f t="shared" si="0"/>
        <v>0</v>
      </c>
      <c r="H12" s="26"/>
    </row>
    <row r="13" spans="1:8">
      <c r="A13" s="24"/>
      <c r="B13" s="25"/>
      <c r="C13" s="44"/>
      <c r="D13" s="25"/>
      <c r="E13" s="25"/>
      <c r="F13" s="25"/>
      <c r="G13" s="84">
        <f t="shared" si="0"/>
        <v>0</v>
      </c>
      <c r="H13" s="26"/>
    </row>
    <row r="14" spans="1:8">
      <c r="A14" s="24">
        <v>2747</v>
      </c>
      <c r="B14" s="25" t="s">
        <v>138</v>
      </c>
      <c r="C14" s="44"/>
      <c r="D14" s="25"/>
      <c r="E14" s="25"/>
      <c r="F14" s="25"/>
      <c r="G14" s="84">
        <f t="shared" si="0"/>
        <v>0</v>
      </c>
      <c r="H14" s="26"/>
    </row>
    <row r="15" spans="1:8">
      <c r="A15" s="24"/>
      <c r="B15" s="25"/>
      <c r="C15" s="44"/>
      <c r="D15" s="25"/>
      <c r="E15" s="25"/>
      <c r="F15" s="25"/>
      <c r="G15" s="84">
        <f t="shared" si="0"/>
        <v>0</v>
      </c>
      <c r="H15" s="26"/>
    </row>
    <row r="16" spans="1:8">
      <c r="A16" s="24">
        <v>2751</v>
      </c>
      <c r="B16" s="25" t="s">
        <v>116</v>
      </c>
      <c r="C16" s="44"/>
      <c r="D16" s="25"/>
      <c r="E16" s="25"/>
      <c r="F16" s="25"/>
      <c r="G16" s="84">
        <f t="shared" si="0"/>
        <v>0</v>
      </c>
      <c r="H16" s="26"/>
    </row>
    <row r="17" spans="1:8">
      <c r="A17" s="24"/>
      <c r="B17" s="25"/>
      <c r="C17" s="44"/>
      <c r="D17" s="25"/>
      <c r="E17" s="25"/>
      <c r="F17" s="25"/>
      <c r="G17" s="84">
        <f t="shared" si="0"/>
        <v>0</v>
      </c>
      <c r="H17" s="26"/>
    </row>
    <row r="18" spans="1:8">
      <c r="A18" s="24">
        <v>2761</v>
      </c>
      <c r="B18" s="25" t="s">
        <v>148</v>
      </c>
      <c r="C18" s="44"/>
      <c r="D18" s="25"/>
      <c r="E18" s="25"/>
      <c r="F18" s="25"/>
      <c r="G18" s="84">
        <f t="shared" si="0"/>
        <v>0</v>
      </c>
      <c r="H18" s="26"/>
    </row>
    <row r="19" spans="1:8">
      <c r="A19" s="24"/>
      <c r="B19" s="25"/>
      <c r="C19" s="44"/>
      <c r="D19" s="25"/>
      <c r="E19" s="25"/>
      <c r="F19" s="25"/>
      <c r="G19" s="84">
        <f t="shared" si="0"/>
        <v>0</v>
      </c>
      <c r="H19" s="26"/>
    </row>
    <row r="20" spans="1:8">
      <c r="A20" s="24">
        <v>2781</v>
      </c>
      <c r="B20" s="25" t="s">
        <v>6</v>
      </c>
      <c r="C20" s="44"/>
      <c r="D20" s="25"/>
      <c r="E20" s="25"/>
      <c r="F20" s="25"/>
      <c r="G20" s="84">
        <f t="shared" si="0"/>
        <v>0</v>
      </c>
      <c r="H20" s="26"/>
    </row>
    <row r="21" spans="1:8">
      <c r="A21" s="24"/>
      <c r="B21" s="25"/>
      <c r="C21" s="44"/>
      <c r="D21" s="25"/>
      <c r="E21" s="25"/>
      <c r="F21" s="25"/>
      <c r="G21" s="84">
        <f t="shared" si="0"/>
        <v>0</v>
      </c>
      <c r="H21" s="26"/>
    </row>
    <row r="22" spans="1:8">
      <c r="A22" s="24">
        <v>2783</v>
      </c>
      <c r="B22" s="25" t="s">
        <v>139</v>
      </c>
      <c r="C22" s="44"/>
      <c r="D22" s="25"/>
      <c r="E22" s="25"/>
      <c r="F22" s="25"/>
      <c r="G22" s="84">
        <f t="shared" si="0"/>
        <v>0</v>
      </c>
      <c r="H22" s="26"/>
    </row>
    <row r="23" spans="1:8">
      <c r="A23" s="24"/>
      <c r="B23" s="25"/>
      <c r="C23" s="44"/>
      <c r="D23" s="25"/>
      <c r="E23" s="25"/>
      <c r="F23" s="25"/>
      <c r="G23" s="84">
        <f t="shared" si="0"/>
        <v>0</v>
      </c>
      <c r="H23" s="26"/>
    </row>
    <row r="24" spans="1:8">
      <c r="A24" s="24">
        <v>2785</v>
      </c>
      <c r="B24" s="25" t="s">
        <v>382</v>
      </c>
      <c r="C24" s="44"/>
      <c r="D24" s="25"/>
      <c r="E24" s="25"/>
      <c r="F24" s="25"/>
      <c r="G24" s="84">
        <f t="shared" si="0"/>
        <v>0</v>
      </c>
      <c r="H24" s="26"/>
    </row>
    <row r="25" spans="1:8">
      <c r="A25" s="24"/>
      <c r="B25" s="25"/>
      <c r="C25" s="44"/>
      <c r="D25" s="25"/>
      <c r="E25" s="25"/>
      <c r="F25" s="25"/>
      <c r="G25" s="84">
        <f t="shared" si="0"/>
        <v>0</v>
      </c>
      <c r="H25" s="26"/>
    </row>
    <row r="26" spans="1:8">
      <c r="A26" s="24"/>
      <c r="B26" s="25"/>
      <c r="C26" s="44"/>
      <c r="D26" s="25"/>
      <c r="E26" s="25"/>
      <c r="F26" s="25"/>
      <c r="G26" s="84">
        <f t="shared" si="0"/>
        <v>0</v>
      </c>
      <c r="H26" s="26"/>
    </row>
    <row r="27" spans="1:8" ht="15.6">
      <c r="A27" s="27"/>
      <c r="B27" s="28"/>
      <c r="C27" s="28"/>
      <c r="D27" s="28"/>
      <c r="E27" s="28"/>
      <c r="F27" s="29" t="s">
        <v>140</v>
      </c>
      <c r="G27" s="19"/>
      <c r="H27" s="85">
        <f>SUM(G3:G26)</f>
        <v>0</v>
      </c>
    </row>
    <row r="28" spans="1:8">
      <c r="A28" s="30"/>
      <c r="B28" s="31"/>
      <c r="C28" s="31"/>
      <c r="D28" s="31"/>
      <c r="E28" s="31"/>
      <c r="F28" s="31"/>
      <c r="G28" s="31"/>
      <c r="H28" s="32"/>
    </row>
    <row r="29" spans="1:8">
      <c r="A29" s="33"/>
      <c r="B29" s="34"/>
      <c r="C29" s="34"/>
      <c r="D29" s="34"/>
      <c r="E29" s="34"/>
      <c r="F29" s="34"/>
      <c r="G29" s="34"/>
      <c r="H29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37"/>
  <sheetViews>
    <sheetView topLeftCell="A18" zoomScale="75" workbookViewId="0">
      <selection activeCell="H35" sqref="H35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9.66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0.66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2800</v>
      </c>
      <c r="B2" s="18" t="s">
        <v>222</v>
      </c>
      <c r="C2" s="19"/>
      <c r="D2" s="19"/>
      <c r="E2" s="19"/>
      <c r="F2" s="19"/>
      <c r="G2" s="19"/>
      <c r="H2" s="20"/>
    </row>
    <row r="3" spans="1:8">
      <c r="A3" s="21">
        <v>2801</v>
      </c>
      <c r="B3" s="22" t="s">
        <v>141</v>
      </c>
      <c r="C3" s="43"/>
      <c r="D3" s="22"/>
      <c r="E3" s="22"/>
      <c r="F3" s="22"/>
      <c r="G3" s="84">
        <f t="shared" ref="G3:G34" si="0">C3*D3*F3</f>
        <v>0</v>
      </c>
      <c r="H3" s="23"/>
    </row>
    <row r="4" spans="1:8">
      <c r="A4" s="24"/>
      <c r="B4" s="25" t="s">
        <v>181</v>
      </c>
      <c r="C4" s="44"/>
      <c r="D4" s="25"/>
      <c r="F4" s="25"/>
      <c r="G4" s="84">
        <f t="shared" si="0"/>
        <v>0</v>
      </c>
      <c r="H4" s="26"/>
    </row>
    <row r="5" spans="1:8">
      <c r="A5" s="24"/>
      <c r="B5" s="25" t="s">
        <v>182</v>
      </c>
      <c r="C5" s="44"/>
      <c r="D5" s="25"/>
      <c r="F5" s="25"/>
      <c r="G5" s="84">
        <f t="shared" si="0"/>
        <v>0</v>
      </c>
      <c r="H5" s="26"/>
    </row>
    <row r="6" spans="1:8">
      <c r="A6" s="24"/>
      <c r="B6" s="25" t="s">
        <v>183</v>
      </c>
      <c r="C6" s="44"/>
      <c r="D6" s="25"/>
      <c r="F6" s="25"/>
      <c r="G6" s="84">
        <f t="shared" si="0"/>
        <v>0</v>
      </c>
      <c r="H6" s="26"/>
    </row>
    <row r="7" spans="1:8">
      <c r="A7" s="24"/>
      <c r="B7" s="25"/>
      <c r="C7" s="44"/>
      <c r="D7" s="25"/>
      <c r="E7" s="25"/>
      <c r="F7" s="25"/>
      <c r="G7" s="84">
        <f t="shared" si="0"/>
        <v>0</v>
      </c>
      <c r="H7" s="26"/>
    </row>
    <row r="8" spans="1:8">
      <c r="A8" s="24">
        <v>2803</v>
      </c>
      <c r="B8" s="25" t="s">
        <v>315</v>
      </c>
      <c r="C8" s="44"/>
      <c r="D8" s="25"/>
      <c r="F8" s="25"/>
      <c r="G8" s="84">
        <f t="shared" si="0"/>
        <v>0</v>
      </c>
      <c r="H8" s="26"/>
    </row>
    <row r="9" spans="1:8">
      <c r="A9" s="24"/>
      <c r="B9" s="25"/>
      <c r="C9" s="44"/>
      <c r="D9" s="25"/>
      <c r="E9" s="25"/>
      <c r="F9" s="25"/>
      <c r="G9" s="84">
        <f t="shared" si="0"/>
        <v>0</v>
      </c>
      <c r="H9" s="26"/>
    </row>
    <row r="10" spans="1:8">
      <c r="A10" s="24">
        <v>2805</v>
      </c>
      <c r="B10" s="25" t="s">
        <v>316</v>
      </c>
      <c r="C10" s="44"/>
      <c r="D10" s="25"/>
      <c r="E10" s="25"/>
      <c r="F10" s="25"/>
      <c r="G10" s="84">
        <f t="shared" si="0"/>
        <v>0</v>
      </c>
      <c r="H10" s="26"/>
    </row>
    <row r="11" spans="1:8">
      <c r="A11" s="24"/>
      <c r="B11" s="25"/>
      <c r="C11" s="44"/>
      <c r="D11" s="25"/>
      <c r="E11" s="25"/>
      <c r="F11" s="25"/>
      <c r="G11" s="84">
        <f t="shared" si="0"/>
        <v>0</v>
      </c>
      <c r="H11" s="26"/>
    </row>
    <row r="12" spans="1:8">
      <c r="A12" s="24">
        <v>2811</v>
      </c>
      <c r="B12" s="25" t="s">
        <v>317</v>
      </c>
      <c r="C12" s="44"/>
      <c r="D12" s="25"/>
      <c r="E12" s="25"/>
      <c r="F12" s="25"/>
      <c r="G12" s="84">
        <f t="shared" si="0"/>
        <v>0</v>
      </c>
      <c r="H12" s="26"/>
    </row>
    <row r="13" spans="1:8">
      <c r="A13" s="24"/>
      <c r="B13" s="25"/>
      <c r="C13" s="44"/>
      <c r="D13" s="25"/>
      <c r="E13" s="25"/>
      <c r="F13" s="25"/>
      <c r="G13" s="84">
        <f t="shared" si="0"/>
        <v>0</v>
      </c>
      <c r="H13" s="26"/>
    </row>
    <row r="14" spans="1:8">
      <c r="A14" s="24">
        <v>2821</v>
      </c>
      <c r="B14" s="25" t="s">
        <v>318</v>
      </c>
      <c r="C14" s="44"/>
      <c r="D14" s="25"/>
      <c r="E14" s="25"/>
      <c r="F14" s="25"/>
      <c r="G14" s="84">
        <f t="shared" si="0"/>
        <v>0</v>
      </c>
      <c r="H14" s="26"/>
    </row>
    <row r="15" spans="1:8">
      <c r="A15" s="24"/>
      <c r="B15" s="25"/>
      <c r="C15" s="44"/>
      <c r="D15" s="25"/>
      <c r="E15" s="25"/>
      <c r="F15" s="25"/>
      <c r="G15" s="84">
        <f t="shared" si="0"/>
        <v>0</v>
      </c>
      <c r="H15" s="26"/>
    </row>
    <row r="16" spans="1:8">
      <c r="A16" s="24">
        <v>2831</v>
      </c>
      <c r="B16" s="25" t="s">
        <v>116</v>
      </c>
      <c r="C16" s="44"/>
      <c r="D16" s="25"/>
      <c r="E16" s="25"/>
      <c r="F16" s="25"/>
      <c r="G16" s="84">
        <f t="shared" si="0"/>
        <v>0</v>
      </c>
      <c r="H16" s="26"/>
    </row>
    <row r="17" spans="1:8">
      <c r="A17" s="24"/>
      <c r="B17" s="25"/>
      <c r="C17" s="44"/>
      <c r="D17" s="25"/>
      <c r="E17" s="25"/>
      <c r="F17" s="25"/>
      <c r="G17" s="84">
        <f t="shared" si="0"/>
        <v>0</v>
      </c>
      <c r="H17" s="26"/>
    </row>
    <row r="18" spans="1:8">
      <c r="A18" s="24">
        <v>2835</v>
      </c>
      <c r="B18" s="25" t="s">
        <v>148</v>
      </c>
      <c r="C18" s="44"/>
      <c r="D18" s="25"/>
      <c r="E18" s="25"/>
      <c r="F18" s="25"/>
      <c r="G18" s="84">
        <f t="shared" si="0"/>
        <v>0</v>
      </c>
      <c r="H18" s="26"/>
    </row>
    <row r="19" spans="1:8">
      <c r="A19" s="24"/>
      <c r="B19" s="25"/>
      <c r="C19" s="44"/>
      <c r="D19" s="25"/>
      <c r="E19" s="25"/>
      <c r="F19" s="25"/>
      <c r="G19" s="84">
        <f t="shared" si="0"/>
        <v>0</v>
      </c>
      <c r="H19" s="26"/>
    </row>
    <row r="20" spans="1:8">
      <c r="A20" s="24">
        <v>2841</v>
      </c>
      <c r="B20" s="25" t="s">
        <v>319</v>
      </c>
      <c r="C20" s="44"/>
      <c r="D20" s="25"/>
      <c r="E20" s="25"/>
      <c r="F20" s="25"/>
      <c r="G20" s="84">
        <f t="shared" si="0"/>
        <v>0</v>
      </c>
      <c r="H20" s="26"/>
    </row>
    <row r="21" spans="1:8">
      <c r="A21" s="24"/>
      <c r="B21" s="25"/>
      <c r="C21" s="44"/>
      <c r="D21" s="25"/>
      <c r="E21" s="25"/>
      <c r="F21" s="25"/>
      <c r="G21" s="84">
        <f t="shared" si="0"/>
        <v>0</v>
      </c>
      <c r="H21" s="26"/>
    </row>
    <row r="22" spans="1:8">
      <c r="A22" s="24">
        <v>2845</v>
      </c>
      <c r="B22" s="25" t="s">
        <v>320</v>
      </c>
      <c r="C22" s="44"/>
      <c r="D22" s="25"/>
      <c r="E22" s="25"/>
      <c r="F22" s="25"/>
      <c r="G22" s="84">
        <f t="shared" si="0"/>
        <v>0</v>
      </c>
      <c r="H22" s="26"/>
    </row>
    <row r="23" spans="1:8">
      <c r="A23" s="24"/>
      <c r="B23" s="25"/>
      <c r="C23" s="44"/>
      <c r="D23" s="25"/>
      <c r="E23" s="25"/>
      <c r="F23" s="25"/>
      <c r="G23" s="84">
        <f t="shared" si="0"/>
        <v>0</v>
      </c>
      <c r="H23" s="26"/>
    </row>
    <row r="24" spans="1:8">
      <c r="A24" s="24">
        <v>2849</v>
      </c>
      <c r="B24" s="25" t="s">
        <v>321</v>
      </c>
      <c r="C24" s="44"/>
      <c r="D24" s="25"/>
      <c r="E24" s="25"/>
      <c r="F24" s="25"/>
      <c r="G24" s="84">
        <f t="shared" si="0"/>
        <v>0</v>
      </c>
      <c r="H24" s="26"/>
    </row>
    <row r="25" spans="1:8">
      <c r="A25" s="24"/>
      <c r="B25" s="25"/>
      <c r="C25" s="44"/>
      <c r="D25" s="25"/>
      <c r="E25" s="25"/>
      <c r="F25" s="25"/>
      <c r="G25" s="84">
        <f t="shared" si="0"/>
        <v>0</v>
      </c>
      <c r="H25" s="26"/>
    </row>
    <row r="26" spans="1:8">
      <c r="A26" s="24">
        <v>2851</v>
      </c>
      <c r="B26" s="25" t="s">
        <v>5</v>
      </c>
      <c r="C26" s="44"/>
      <c r="D26" s="25"/>
      <c r="E26" s="25"/>
      <c r="F26" s="25"/>
      <c r="G26" s="84">
        <f t="shared" si="0"/>
        <v>0</v>
      </c>
      <c r="H26" s="26"/>
    </row>
    <row r="27" spans="1:8">
      <c r="A27" s="24"/>
      <c r="B27" s="25"/>
      <c r="C27" s="44"/>
      <c r="D27" s="25"/>
      <c r="E27" s="25"/>
      <c r="F27" s="25"/>
      <c r="G27" s="84">
        <f t="shared" si="0"/>
        <v>0</v>
      </c>
      <c r="H27" s="26"/>
    </row>
    <row r="28" spans="1:8">
      <c r="A28" s="24">
        <v>2881</v>
      </c>
      <c r="B28" s="25" t="s">
        <v>6</v>
      </c>
      <c r="C28" s="44"/>
      <c r="D28" s="25"/>
      <c r="E28" s="25"/>
      <c r="F28" s="25"/>
      <c r="G28" s="84">
        <f t="shared" si="0"/>
        <v>0</v>
      </c>
      <c r="H28" s="26"/>
    </row>
    <row r="29" spans="1:8">
      <c r="A29" s="24"/>
      <c r="B29" s="25"/>
      <c r="C29" s="44"/>
      <c r="D29" s="25"/>
      <c r="E29" s="25"/>
      <c r="F29" s="25"/>
      <c r="G29" s="84">
        <f t="shared" si="0"/>
        <v>0</v>
      </c>
      <c r="H29" s="26"/>
    </row>
    <row r="30" spans="1:8">
      <c r="A30" s="24">
        <v>2883</v>
      </c>
      <c r="B30" s="25" t="s">
        <v>19</v>
      </c>
      <c r="C30" s="44"/>
      <c r="D30" s="25"/>
      <c r="E30" s="25"/>
      <c r="F30" s="25"/>
      <c r="G30" s="84">
        <f t="shared" si="0"/>
        <v>0</v>
      </c>
      <c r="H30" s="26"/>
    </row>
    <row r="31" spans="1:8">
      <c r="A31" s="24"/>
      <c r="B31" s="25"/>
      <c r="C31" s="44"/>
      <c r="D31" s="25"/>
      <c r="E31" s="25"/>
      <c r="F31" s="25"/>
      <c r="G31" s="84">
        <f t="shared" si="0"/>
        <v>0</v>
      </c>
      <c r="H31" s="26"/>
    </row>
    <row r="32" spans="1:8">
      <c r="A32" s="24">
        <v>2885</v>
      </c>
      <c r="B32" s="25" t="s">
        <v>382</v>
      </c>
      <c r="C32" s="44"/>
      <c r="D32" s="25"/>
      <c r="E32" s="25"/>
      <c r="F32" s="25"/>
      <c r="G32" s="84">
        <f t="shared" si="0"/>
        <v>0</v>
      </c>
      <c r="H32" s="26"/>
    </row>
    <row r="33" spans="1:8">
      <c r="A33" s="24"/>
      <c r="B33" s="25"/>
      <c r="C33" s="44"/>
      <c r="D33" s="25"/>
      <c r="E33" s="25"/>
      <c r="F33" s="25"/>
      <c r="G33" s="84">
        <f t="shared" si="0"/>
        <v>0</v>
      </c>
      <c r="H33" s="26"/>
    </row>
    <row r="34" spans="1:8">
      <c r="A34" s="24"/>
      <c r="B34" s="25"/>
      <c r="C34" s="44"/>
      <c r="D34" s="25"/>
      <c r="E34" s="25"/>
      <c r="F34" s="25"/>
      <c r="G34" s="84">
        <f t="shared" si="0"/>
        <v>0</v>
      </c>
      <c r="H34" s="26"/>
    </row>
    <row r="35" spans="1:8" ht="15.6">
      <c r="A35" s="27"/>
      <c r="B35" s="28"/>
      <c r="C35" s="28"/>
      <c r="D35" s="28"/>
      <c r="E35" s="28"/>
      <c r="F35" s="29" t="s">
        <v>20</v>
      </c>
      <c r="G35" s="19"/>
      <c r="H35" s="85">
        <f>SUM(G3:G34)</f>
        <v>0</v>
      </c>
    </row>
    <row r="36" spans="1:8">
      <c r="A36" s="30"/>
      <c r="B36" s="31"/>
      <c r="C36" s="31"/>
      <c r="D36" s="31"/>
      <c r="E36" s="31"/>
      <c r="F36" s="31"/>
      <c r="G36" s="31"/>
      <c r="H36" s="32"/>
    </row>
    <row r="37" spans="1:8">
      <c r="A37" s="33"/>
      <c r="B37" s="34"/>
      <c r="C37" s="34"/>
      <c r="D37" s="34"/>
      <c r="E37" s="34"/>
      <c r="F37" s="34"/>
      <c r="G37" s="34"/>
      <c r="H37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33"/>
  <sheetViews>
    <sheetView zoomScale="75" workbookViewId="0">
      <selection activeCell="N33" sqref="N33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10.441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0.66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2900</v>
      </c>
      <c r="B2" s="18" t="s">
        <v>404</v>
      </c>
      <c r="C2" s="19"/>
      <c r="D2" s="19"/>
      <c r="E2" s="19"/>
      <c r="F2" s="19"/>
      <c r="G2" s="19"/>
      <c r="H2" s="20"/>
    </row>
    <row r="3" spans="1:8">
      <c r="A3" s="21">
        <v>2901</v>
      </c>
      <c r="B3" s="22" t="s">
        <v>21</v>
      </c>
      <c r="C3" s="43"/>
      <c r="D3" s="22"/>
      <c r="F3" s="22"/>
      <c r="G3" s="84">
        <v>0</v>
      </c>
      <c r="H3" s="23"/>
    </row>
    <row r="4" spans="1:8">
      <c r="A4" s="24"/>
      <c r="B4" s="25"/>
      <c r="C4" s="44"/>
      <c r="D4" s="25"/>
      <c r="E4" s="25"/>
      <c r="F4" s="25"/>
      <c r="G4" s="84">
        <v>0</v>
      </c>
      <c r="H4" s="26"/>
    </row>
    <row r="5" spans="1:8">
      <c r="A5" s="24">
        <v>2903</v>
      </c>
      <c r="B5" s="25" t="s">
        <v>22</v>
      </c>
      <c r="C5" s="44"/>
      <c r="D5" s="25"/>
      <c r="E5" s="25"/>
      <c r="F5" s="25"/>
      <c r="G5" s="84">
        <v>0</v>
      </c>
      <c r="H5" s="26"/>
    </row>
    <row r="6" spans="1:8">
      <c r="A6" s="24"/>
      <c r="B6" s="25" t="s">
        <v>181</v>
      </c>
      <c r="C6" s="44"/>
      <c r="D6" s="25"/>
      <c r="F6" s="25"/>
      <c r="G6" s="84">
        <v>0</v>
      </c>
      <c r="H6" s="26"/>
    </row>
    <row r="7" spans="1:8">
      <c r="A7" s="24"/>
      <c r="B7" s="25" t="s">
        <v>182</v>
      </c>
      <c r="C7" s="44"/>
      <c r="D7" s="25"/>
      <c r="F7" s="25"/>
      <c r="G7" s="84">
        <v>0</v>
      </c>
      <c r="H7" s="26"/>
    </row>
    <row r="8" spans="1:8">
      <c r="A8" s="24"/>
      <c r="B8" s="25" t="s">
        <v>183</v>
      </c>
      <c r="C8" s="44"/>
      <c r="D8" s="25"/>
      <c r="E8" s="25"/>
      <c r="F8" s="25"/>
      <c r="G8" s="84">
        <v>0</v>
      </c>
      <c r="H8" s="26"/>
    </row>
    <row r="9" spans="1:8">
      <c r="A9" s="24"/>
      <c r="B9" s="25"/>
      <c r="C9" s="44"/>
      <c r="D9" s="25"/>
      <c r="E9" s="25"/>
      <c r="F9" s="25"/>
      <c r="G9" s="84">
        <v>0</v>
      </c>
      <c r="H9" s="26"/>
    </row>
    <row r="10" spans="1:8">
      <c r="A10" s="24">
        <v>2905</v>
      </c>
      <c r="B10" s="25" t="s">
        <v>405</v>
      </c>
      <c r="C10" s="44"/>
      <c r="D10" s="25"/>
      <c r="E10" s="25"/>
      <c r="F10" s="25"/>
      <c r="G10" s="84">
        <v>0</v>
      </c>
      <c r="H10" s="26"/>
    </row>
    <row r="11" spans="1:8">
      <c r="A11" s="24"/>
      <c r="B11" s="25"/>
      <c r="C11" s="44"/>
      <c r="D11" s="25"/>
      <c r="E11" s="25"/>
      <c r="F11" s="25"/>
      <c r="G11" s="84">
        <v>0</v>
      </c>
      <c r="H11" s="26"/>
    </row>
    <row r="12" spans="1:8">
      <c r="A12" s="24">
        <v>2907</v>
      </c>
      <c r="B12" s="25" t="s">
        <v>406</v>
      </c>
      <c r="C12" s="44"/>
      <c r="D12" s="25"/>
      <c r="E12" s="25"/>
      <c r="F12" s="25"/>
      <c r="G12" s="84">
        <v>0</v>
      </c>
      <c r="H12" s="26"/>
    </row>
    <row r="13" spans="1:8">
      <c r="A13" s="24"/>
      <c r="B13" s="25"/>
      <c r="C13" s="44"/>
      <c r="D13" s="25"/>
      <c r="E13" s="25"/>
      <c r="F13" s="25"/>
      <c r="G13" s="84">
        <v>0</v>
      </c>
      <c r="H13" s="26"/>
    </row>
    <row r="14" spans="1:8">
      <c r="A14" s="77">
        <v>2909</v>
      </c>
      <c r="B14" s="78" t="s">
        <v>156</v>
      </c>
      <c r="C14" s="79"/>
      <c r="D14" s="78"/>
      <c r="E14" s="78"/>
      <c r="F14" s="78"/>
      <c r="G14" s="89">
        <v>0</v>
      </c>
      <c r="H14" s="26"/>
    </row>
    <row r="15" spans="1:8">
      <c r="A15" s="24"/>
      <c r="B15" s="25"/>
      <c r="C15" s="44"/>
      <c r="D15" s="25"/>
      <c r="E15" s="25"/>
      <c r="F15" s="25"/>
      <c r="G15" s="84">
        <v>0</v>
      </c>
      <c r="H15" s="26"/>
    </row>
    <row r="16" spans="1:8">
      <c r="A16" s="24">
        <v>2911</v>
      </c>
      <c r="B16" s="25" t="s">
        <v>157</v>
      </c>
      <c r="C16" s="44"/>
      <c r="D16" s="25"/>
      <c r="E16" s="25"/>
      <c r="F16" s="25"/>
      <c r="G16" s="84">
        <v>0</v>
      </c>
      <c r="H16" s="26"/>
    </row>
    <row r="17" spans="1:8">
      <c r="A17" s="24"/>
      <c r="B17" s="25"/>
      <c r="C17" s="44"/>
      <c r="D17" s="25"/>
      <c r="E17" s="25"/>
      <c r="F17" s="25"/>
      <c r="G17" s="84">
        <v>0</v>
      </c>
      <c r="H17" s="26"/>
    </row>
    <row r="18" spans="1:8">
      <c r="A18" s="24">
        <v>2921</v>
      </c>
      <c r="B18" s="25" t="s">
        <v>350</v>
      </c>
      <c r="C18" s="44"/>
      <c r="D18" s="25"/>
      <c r="E18" s="25"/>
      <c r="F18" s="25"/>
      <c r="G18" s="84">
        <v>0</v>
      </c>
      <c r="H18" s="26"/>
    </row>
    <row r="19" spans="1:8">
      <c r="A19" s="24"/>
      <c r="B19" s="25"/>
      <c r="C19" s="44"/>
      <c r="D19" s="25"/>
      <c r="E19" s="25"/>
      <c r="F19" s="25"/>
      <c r="G19" s="84">
        <v>0</v>
      </c>
      <c r="H19" s="26"/>
    </row>
    <row r="20" spans="1:8">
      <c r="A20" s="24">
        <v>2931</v>
      </c>
      <c r="B20" s="25" t="s">
        <v>351</v>
      </c>
      <c r="C20" s="44"/>
      <c r="D20" s="25"/>
      <c r="E20" s="25"/>
      <c r="F20" s="25"/>
      <c r="G20" s="84">
        <v>0</v>
      </c>
      <c r="H20" s="26"/>
    </row>
    <row r="21" spans="1:8">
      <c r="A21" s="24"/>
      <c r="B21" s="25"/>
      <c r="C21" s="44"/>
      <c r="D21" s="25"/>
      <c r="E21" s="25"/>
      <c r="F21" s="25"/>
      <c r="G21" s="84">
        <v>0</v>
      </c>
      <c r="H21" s="26"/>
    </row>
    <row r="22" spans="1:8">
      <c r="A22" s="24">
        <v>2941</v>
      </c>
      <c r="B22" s="25" t="s">
        <v>352</v>
      </c>
      <c r="C22" s="44"/>
      <c r="D22" s="25"/>
      <c r="E22" s="25"/>
      <c r="F22" s="25"/>
      <c r="G22" s="84">
        <v>0</v>
      </c>
      <c r="H22" s="26"/>
    </row>
    <row r="23" spans="1:8">
      <c r="A23" s="24"/>
      <c r="B23" s="25" t="s">
        <v>229</v>
      </c>
      <c r="C23" s="44"/>
      <c r="D23" s="25"/>
      <c r="E23" s="25"/>
      <c r="F23" s="25"/>
      <c r="G23" s="84">
        <v>0</v>
      </c>
      <c r="H23" s="26"/>
    </row>
    <row r="24" spans="1:8">
      <c r="A24" s="24">
        <v>2981</v>
      </c>
      <c r="B24" s="25" t="s">
        <v>353</v>
      </c>
      <c r="C24" s="44"/>
      <c r="D24" s="25"/>
      <c r="E24" s="25"/>
      <c r="F24" s="25"/>
      <c r="G24" s="84">
        <v>0</v>
      </c>
      <c r="H24" s="26"/>
    </row>
    <row r="25" spans="1:8">
      <c r="A25" s="24"/>
      <c r="B25" s="25"/>
      <c r="C25" s="44"/>
      <c r="D25" s="25"/>
      <c r="E25" s="25"/>
      <c r="F25" s="25"/>
      <c r="G25" s="84">
        <v>0</v>
      </c>
      <c r="H25" s="26"/>
    </row>
    <row r="26" spans="1:8">
      <c r="A26" s="24">
        <v>2983</v>
      </c>
      <c r="B26" s="25" t="s">
        <v>6</v>
      </c>
      <c r="C26" s="44"/>
      <c r="D26" s="25"/>
      <c r="E26" s="25"/>
      <c r="F26" s="25"/>
      <c r="G26" s="84">
        <v>0</v>
      </c>
      <c r="H26" s="26"/>
    </row>
    <row r="27" spans="1:8">
      <c r="A27" s="24"/>
      <c r="B27" s="25"/>
      <c r="C27" s="44"/>
      <c r="D27" s="25"/>
      <c r="E27" s="25"/>
      <c r="F27" s="25"/>
      <c r="G27" s="84">
        <v>0</v>
      </c>
      <c r="H27" s="26"/>
    </row>
    <row r="28" spans="1:8">
      <c r="A28" s="24">
        <v>2985</v>
      </c>
      <c r="B28" s="25" t="s">
        <v>382</v>
      </c>
      <c r="C28" s="44"/>
      <c r="D28" s="25"/>
      <c r="E28" s="25"/>
      <c r="F28" s="25"/>
      <c r="G28" s="84">
        <v>0</v>
      </c>
      <c r="H28" s="26"/>
    </row>
    <row r="29" spans="1:8">
      <c r="A29" s="24"/>
      <c r="B29" s="25"/>
      <c r="C29" s="44"/>
      <c r="D29" s="25"/>
      <c r="E29" s="25"/>
      <c r="F29" s="25"/>
      <c r="G29" s="84">
        <v>0</v>
      </c>
      <c r="H29" s="26"/>
    </row>
    <row r="30" spans="1:8">
      <c r="A30" s="24"/>
      <c r="B30" s="25"/>
      <c r="C30" s="44"/>
      <c r="D30" s="25"/>
      <c r="E30" s="25"/>
      <c r="F30" s="25"/>
      <c r="G30" s="84">
        <v>0</v>
      </c>
      <c r="H30" s="26"/>
    </row>
    <row r="31" spans="1:8" ht="15.6">
      <c r="A31" s="27"/>
      <c r="B31" s="28"/>
      <c r="C31" s="28"/>
      <c r="D31" s="28"/>
      <c r="E31" s="28"/>
      <c r="F31" s="29" t="s">
        <v>230</v>
      </c>
      <c r="G31" s="19"/>
      <c r="H31" s="85">
        <f>SUM(G3:G30)</f>
        <v>0</v>
      </c>
    </row>
    <row r="32" spans="1:8">
      <c r="A32" s="30"/>
      <c r="B32" s="31"/>
      <c r="C32" s="31"/>
      <c r="D32" s="31"/>
      <c r="E32" s="31"/>
      <c r="F32" s="31"/>
      <c r="G32" s="31"/>
      <c r="H32" s="32"/>
    </row>
    <row r="33" spans="1:8">
      <c r="A33" s="33"/>
      <c r="B33" s="34"/>
      <c r="C33" s="34"/>
      <c r="D33" s="34"/>
      <c r="E33" s="34"/>
      <c r="F33" s="34"/>
      <c r="G33" s="34"/>
      <c r="H33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42"/>
  <sheetViews>
    <sheetView topLeftCell="A18" zoomScale="75" workbookViewId="0">
      <selection activeCell="L34" sqref="L34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9.66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0.66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3000</v>
      </c>
      <c r="B2" s="18" t="s">
        <v>407</v>
      </c>
      <c r="C2" s="19"/>
      <c r="D2" s="19"/>
      <c r="E2" s="19"/>
      <c r="F2" s="19"/>
      <c r="G2" s="19"/>
      <c r="H2" s="20"/>
    </row>
    <row r="3" spans="1:8">
      <c r="A3" s="21">
        <v>3001</v>
      </c>
      <c r="B3" s="22" t="s">
        <v>356</v>
      </c>
      <c r="C3" s="43"/>
      <c r="D3" s="22"/>
      <c r="E3" s="22"/>
      <c r="F3" s="22"/>
      <c r="G3" s="43">
        <f t="shared" ref="G3:G39" si="0">C3*D3*F3</f>
        <v>0</v>
      </c>
      <c r="H3" s="23"/>
    </row>
    <row r="4" spans="1:8">
      <c r="A4" s="24"/>
      <c r="B4" s="25" t="s">
        <v>181</v>
      </c>
      <c r="C4" s="44"/>
      <c r="D4" s="25"/>
      <c r="F4" s="25"/>
      <c r="G4" s="43">
        <f t="shared" si="0"/>
        <v>0</v>
      </c>
      <c r="H4" s="26"/>
    </row>
    <row r="5" spans="1:8">
      <c r="A5" s="24"/>
      <c r="B5" s="25" t="s">
        <v>182</v>
      </c>
      <c r="C5" s="44"/>
      <c r="D5" s="25"/>
      <c r="F5" s="25"/>
      <c r="G5" s="43">
        <f t="shared" si="0"/>
        <v>0</v>
      </c>
      <c r="H5" s="26"/>
    </row>
    <row r="6" spans="1:8">
      <c r="A6" s="24"/>
      <c r="B6" s="25" t="s">
        <v>183</v>
      </c>
      <c r="C6" s="44"/>
      <c r="D6" s="25"/>
      <c r="E6" s="25"/>
      <c r="F6" s="25"/>
      <c r="G6" s="43">
        <f t="shared" si="0"/>
        <v>0</v>
      </c>
      <c r="H6" s="26"/>
    </row>
    <row r="7" spans="1:8">
      <c r="A7" s="24"/>
      <c r="B7" s="25"/>
      <c r="C7" s="44"/>
      <c r="D7" s="25"/>
      <c r="E7" s="25"/>
      <c r="F7" s="25"/>
      <c r="G7" s="43">
        <f t="shared" si="0"/>
        <v>0</v>
      </c>
      <c r="H7" s="26"/>
    </row>
    <row r="8" spans="1:8">
      <c r="A8" s="24">
        <v>3003</v>
      </c>
      <c r="B8" s="25" t="s">
        <v>357</v>
      </c>
      <c r="C8" s="44"/>
      <c r="D8" s="25"/>
      <c r="E8" s="25"/>
      <c r="F8" s="25"/>
      <c r="G8" s="43">
        <f t="shared" si="0"/>
        <v>0</v>
      </c>
      <c r="H8" s="26"/>
    </row>
    <row r="9" spans="1:8">
      <c r="A9" s="24"/>
      <c r="B9" s="25"/>
      <c r="C9" s="44"/>
      <c r="D9" s="25"/>
      <c r="E9" s="25"/>
      <c r="F9" s="25"/>
      <c r="G9" s="43">
        <f t="shared" si="0"/>
        <v>0</v>
      </c>
      <c r="H9" s="26"/>
    </row>
    <row r="10" spans="1:8">
      <c r="A10" s="24">
        <v>3005</v>
      </c>
      <c r="B10" s="25" t="s">
        <v>400</v>
      </c>
      <c r="C10" s="44"/>
      <c r="D10" s="25"/>
      <c r="E10" s="25"/>
      <c r="F10" s="25"/>
      <c r="G10" s="43">
        <f t="shared" si="0"/>
        <v>0</v>
      </c>
      <c r="H10" s="26"/>
    </row>
    <row r="11" spans="1:8">
      <c r="A11" s="24"/>
      <c r="B11" s="25"/>
      <c r="C11" s="44"/>
      <c r="D11" s="25"/>
      <c r="E11" s="25"/>
      <c r="F11" s="25"/>
      <c r="G11" s="43">
        <f t="shared" si="0"/>
        <v>0</v>
      </c>
      <c r="H11" s="26"/>
    </row>
    <row r="12" spans="1:8">
      <c r="A12" s="24">
        <v>3007</v>
      </c>
      <c r="B12" s="25" t="s">
        <v>358</v>
      </c>
      <c r="C12" s="44"/>
      <c r="D12" s="25"/>
      <c r="F12" s="25"/>
      <c r="G12" s="43">
        <f t="shared" si="0"/>
        <v>0</v>
      </c>
      <c r="H12" s="26"/>
    </row>
    <row r="13" spans="1:8">
      <c r="A13" s="24"/>
      <c r="B13" s="25"/>
      <c r="C13" s="44"/>
      <c r="D13" s="25"/>
      <c r="E13" s="25"/>
      <c r="F13" s="25"/>
      <c r="G13" s="43">
        <f t="shared" si="0"/>
        <v>0</v>
      </c>
      <c r="H13" s="26"/>
    </row>
    <row r="14" spans="1:8">
      <c r="A14" s="24">
        <v>3011</v>
      </c>
      <c r="B14" s="25" t="s">
        <v>359</v>
      </c>
      <c r="C14" s="44"/>
      <c r="D14" s="25"/>
      <c r="E14" s="25"/>
      <c r="F14" s="25"/>
      <c r="G14" s="43">
        <f t="shared" si="0"/>
        <v>0</v>
      </c>
      <c r="H14" s="26"/>
    </row>
    <row r="15" spans="1:8">
      <c r="A15" s="24"/>
      <c r="B15" s="25" t="s">
        <v>181</v>
      </c>
      <c r="C15" s="44"/>
      <c r="D15" s="25"/>
      <c r="E15" s="25"/>
      <c r="F15" s="25"/>
      <c r="G15" s="43">
        <f t="shared" si="0"/>
        <v>0</v>
      </c>
      <c r="H15" s="26"/>
    </row>
    <row r="16" spans="1:8">
      <c r="A16" s="24"/>
      <c r="B16" s="25" t="s">
        <v>182</v>
      </c>
      <c r="C16" s="44"/>
      <c r="D16" s="25"/>
      <c r="E16" s="25"/>
      <c r="F16" s="25"/>
      <c r="G16" s="43">
        <f t="shared" si="0"/>
        <v>0</v>
      </c>
      <c r="H16" s="26"/>
    </row>
    <row r="17" spans="1:8">
      <c r="A17" s="24"/>
      <c r="B17" s="25" t="s">
        <v>183</v>
      </c>
      <c r="C17" s="44"/>
      <c r="D17" s="25"/>
      <c r="E17" s="25"/>
      <c r="F17" s="25"/>
      <c r="G17" s="43">
        <f t="shared" si="0"/>
        <v>0</v>
      </c>
      <c r="H17" s="26"/>
    </row>
    <row r="18" spans="1:8">
      <c r="A18" s="24"/>
      <c r="B18" s="25"/>
      <c r="C18" s="44"/>
      <c r="D18" s="25"/>
      <c r="E18" s="25"/>
      <c r="F18" s="25"/>
      <c r="G18" s="43">
        <f t="shared" si="0"/>
        <v>0</v>
      </c>
      <c r="H18" s="26"/>
    </row>
    <row r="19" spans="1:8">
      <c r="A19" s="24">
        <v>3013</v>
      </c>
      <c r="B19" s="25" t="s">
        <v>108</v>
      </c>
      <c r="C19" s="44"/>
      <c r="D19" s="25"/>
      <c r="E19" s="25"/>
      <c r="F19" s="25"/>
      <c r="G19" s="43">
        <f t="shared" si="0"/>
        <v>0</v>
      </c>
      <c r="H19" s="26"/>
    </row>
    <row r="20" spans="1:8">
      <c r="A20" s="24"/>
      <c r="B20" s="25"/>
      <c r="C20" s="44"/>
      <c r="D20" s="25"/>
      <c r="E20" s="25"/>
      <c r="F20" s="25"/>
      <c r="G20" s="43">
        <f t="shared" si="0"/>
        <v>0</v>
      </c>
      <c r="H20" s="26"/>
    </row>
    <row r="21" spans="1:8">
      <c r="A21" s="24">
        <v>3021</v>
      </c>
      <c r="B21" s="25" t="s">
        <v>109</v>
      </c>
      <c r="C21" s="44"/>
      <c r="D21" s="25"/>
      <c r="E21" s="25"/>
      <c r="F21" s="25"/>
      <c r="G21" s="43">
        <f t="shared" si="0"/>
        <v>0</v>
      </c>
      <c r="H21" s="26"/>
    </row>
    <row r="22" spans="1:8">
      <c r="A22" s="24"/>
      <c r="B22" s="25"/>
      <c r="C22" s="44"/>
      <c r="D22" s="25"/>
      <c r="E22" s="25"/>
      <c r="F22" s="25"/>
      <c r="G22" s="43">
        <f t="shared" si="0"/>
        <v>0</v>
      </c>
      <c r="H22" s="26"/>
    </row>
    <row r="23" spans="1:8">
      <c r="A23" s="24">
        <v>3031</v>
      </c>
      <c r="B23" s="25" t="s">
        <v>116</v>
      </c>
      <c r="C23" s="44"/>
      <c r="D23" s="25"/>
      <c r="E23" s="25"/>
      <c r="F23" s="25"/>
      <c r="G23" s="43">
        <f t="shared" si="0"/>
        <v>0</v>
      </c>
      <c r="H23" s="26"/>
    </row>
    <row r="24" spans="1:8">
      <c r="A24" s="24"/>
      <c r="B24" s="25"/>
      <c r="C24" s="44"/>
      <c r="D24" s="25"/>
      <c r="E24" s="25"/>
      <c r="F24" s="25"/>
      <c r="G24" s="43">
        <f t="shared" si="0"/>
        <v>0</v>
      </c>
      <c r="H24" s="26"/>
    </row>
    <row r="25" spans="1:8">
      <c r="A25" s="24">
        <v>3033</v>
      </c>
      <c r="B25" s="25" t="s">
        <v>110</v>
      </c>
      <c r="C25" s="44"/>
      <c r="D25" s="25"/>
      <c r="E25" s="25"/>
      <c r="F25" s="25"/>
      <c r="G25" s="43">
        <f t="shared" si="0"/>
        <v>0</v>
      </c>
      <c r="H25" s="26"/>
    </row>
    <row r="26" spans="1:8">
      <c r="A26" s="24"/>
      <c r="B26" s="25"/>
      <c r="C26" s="44"/>
      <c r="D26" s="25"/>
      <c r="E26" s="25"/>
      <c r="F26" s="25"/>
      <c r="G26" s="43">
        <f t="shared" si="0"/>
        <v>0</v>
      </c>
      <c r="H26" s="26"/>
    </row>
    <row r="27" spans="1:8">
      <c r="A27" s="24">
        <v>3041</v>
      </c>
      <c r="B27" s="25" t="s">
        <v>148</v>
      </c>
      <c r="C27" s="44"/>
      <c r="D27" s="25"/>
      <c r="E27" s="25"/>
      <c r="F27" s="25"/>
      <c r="G27" s="43">
        <f t="shared" si="0"/>
        <v>0</v>
      </c>
      <c r="H27" s="26"/>
    </row>
    <row r="28" spans="1:8">
      <c r="A28" s="24"/>
      <c r="B28" s="25"/>
      <c r="C28" s="44"/>
      <c r="D28" s="25"/>
      <c r="E28" s="25"/>
      <c r="F28" s="25"/>
      <c r="G28" s="43">
        <f t="shared" si="0"/>
        <v>0</v>
      </c>
      <c r="H28" s="26"/>
    </row>
    <row r="29" spans="1:8">
      <c r="A29" s="24">
        <v>3043</v>
      </c>
      <c r="B29" s="25" t="s">
        <v>111</v>
      </c>
      <c r="C29" s="44"/>
      <c r="D29" s="25"/>
      <c r="E29" s="25"/>
      <c r="F29" s="25"/>
      <c r="G29" s="43">
        <f t="shared" si="0"/>
        <v>0</v>
      </c>
      <c r="H29" s="26"/>
    </row>
    <row r="30" spans="1:8">
      <c r="A30" s="24"/>
      <c r="B30" s="25"/>
      <c r="C30" s="44"/>
      <c r="D30" s="25"/>
      <c r="E30" s="25"/>
      <c r="F30" s="25"/>
      <c r="G30" s="43">
        <f t="shared" si="0"/>
        <v>0</v>
      </c>
      <c r="H30" s="26"/>
    </row>
    <row r="31" spans="1:8">
      <c r="A31" s="24">
        <v>3045</v>
      </c>
      <c r="B31" s="25" t="s">
        <v>112</v>
      </c>
      <c r="C31" s="44"/>
      <c r="D31" s="25"/>
      <c r="E31" s="25"/>
      <c r="F31" s="25"/>
      <c r="G31" s="43">
        <f t="shared" si="0"/>
        <v>0</v>
      </c>
      <c r="H31" s="26"/>
    </row>
    <row r="32" spans="1:8">
      <c r="A32" s="24"/>
      <c r="B32" s="25"/>
      <c r="C32" s="44"/>
      <c r="D32" s="25"/>
      <c r="E32" s="25"/>
      <c r="F32" s="25"/>
      <c r="G32" s="43">
        <f t="shared" si="0"/>
        <v>0</v>
      </c>
      <c r="H32" s="26"/>
    </row>
    <row r="33" spans="1:8">
      <c r="A33" s="24">
        <v>3051</v>
      </c>
      <c r="B33" s="25" t="s">
        <v>113</v>
      </c>
      <c r="C33" s="44"/>
      <c r="D33" s="25"/>
      <c r="E33" s="25"/>
      <c r="F33" s="25"/>
      <c r="G33" s="43">
        <f t="shared" si="0"/>
        <v>0</v>
      </c>
      <c r="H33" s="26"/>
    </row>
    <row r="34" spans="1:8">
      <c r="A34" s="24"/>
      <c r="B34" s="25"/>
      <c r="C34" s="44"/>
      <c r="D34" s="25"/>
      <c r="E34" s="25"/>
      <c r="F34" s="25"/>
      <c r="G34" s="43">
        <f t="shared" si="0"/>
        <v>0</v>
      </c>
      <c r="H34" s="26"/>
    </row>
    <row r="35" spans="1:8">
      <c r="A35" s="24">
        <v>3053</v>
      </c>
      <c r="B35" s="25" t="s">
        <v>65</v>
      </c>
      <c r="C35" s="44"/>
      <c r="D35" s="25"/>
      <c r="E35" s="25"/>
      <c r="F35" s="25"/>
      <c r="G35" s="43">
        <f t="shared" si="0"/>
        <v>0</v>
      </c>
      <c r="H35" s="26"/>
    </row>
    <row r="36" spans="1:8">
      <c r="A36" s="24"/>
      <c r="B36" s="25"/>
      <c r="C36" s="44"/>
      <c r="D36" s="25"/>
      <c r="E36" s="25"/>
      <c r="F36" s="25"/>
      <c r="G36" s="43">
        <f t="shared" si="0"/>
        <v>0</v>
      </c>
      <c r="H36" s="26"/>
    </row>
    <row r="37" spans="1:8">
      <c r="A37" s="24">
        <v>3085</v>
      </c>
      <c r="B37" s="25" t="s">
        <v>382</v>
      </c>
      <c r="C37" s="44"/>
      <c r="D37" s="25"/>
      <c r="E37" s="25"/>
      <c r="F37" s="25"/>
      <c r="G37" s="43">
        <f t="shared" si="0"/>
        <v>0</v>
      </c>
      <c r="H37" s="26"/>
    </row>
    <row r="38" spans="1:8">
      <c r="A38" s="24"/>
      <c r="B38" s="25"/>
      <c r="C38" s="44"/>
      <c r="D38" s="25"/>
      <c r="E38" s="25"/>
      <c r="F38" s="25"/>
      <c r="G38" s="43">
        <f t="shared" si="0"/>
        <v>0</v>
      </c>
      <c r="H38" s="26"/>
    </row>
    <row r="39" spans="1:8">
      <c r="A39" s="24"/>
      <c r="B39" s="25"/>
      <c r="C39" s="44"/>
      <c r="D39" s="25"/>
      <c r="E39" s="25"/>
      <c r="F39" s="25"/>
      <c r="G39" s="43">
        <f t="shared" si="0"/>
        <v>0</v>
      </c>
      <c r="H39" s="26"/>
    </row>
    <row r="40" spans="1:8" ht="15.6">
      <c r="A40" s="27"/>
      <c r="B40" s="28"/>
      <c r="C40" s="28"/>
      <c r="D40" s="28"/>
      <c r="F40" s="41" t="s">
        <v>355</v>
      </c>
      <c r="G40" s="19"/>
      <c r="H40" s="49">
        <f>SUM(G3:G39)</f>
        <v>0</v>
      </c>
    </row>
    <row r="41" spans="1:8">
      <c r="A41" s="30"/>
      <c r="B41" s="31"/>
      <c r="C41" s="31"/>
      <c r="D41" s="31"/>
      <c r="E41" s="31"/>
      <c r="F41" s="31"/>
      <c r="G41" s="31"/>
      <c r="H41" s="32"/>
    </row>
    <row r="42" spans="1:8">
      <c r="A42" s="33"/>
      <c r="B42" s="34"/>
      <c r="C42" s="34"/>
      <c r="D42" s="34"/>
      <c r="E42" s="34"/>
      <c r="F42" s="34"/>
      <c r="G42" s="34"/>
      <c r="H42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45"/>
  <sheetViews>
    <sheetView topLeftCell="A23" zoomScale="75" workbookViewId="0">
      <selection activeCell="B29" sqref="B29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9.66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0.66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3100</v>
      </c>
      <c r="B2" s="18" t="s">
        <v>67</v>
      </c>
      <c r="C2" s="19"/>
      <c r="D2" s="19"/>
      <c r="E2" s="19"/>
      <c r="F2" s="19"/>
      <c r="G2" s="19"/>
      <c r="H2" s="20"/>
    </row>
    <row r="3" spans="1:8">
      <c r="A3" s="21">
        <v>3101</v>
      </c>
      <c r="B3" s="22" t="s">
        <v>68</v>
      </c>
      <c r="C3" s="43"/>
      <c r="D3" s="22"/>
      <c r="E3" s="22"/>
      <c r="F3" s="22"/>
      <c r="G3" s="84">
        <f t="shared" ref="G3:G42" si="0">C3*D3*F3</f>
        <v>0</v>
      </c>
      <c r="H3" s="23"/>
    </row>
    <row r="4" spans="1:8">
      <c r="A4" s="24"/>
      <c r="B4" s="25" t="s">
        <v>181</v>
      </c>
      <c r="C4" s="44"/>
      <c r="D4" s="25"/>
      <c r="E4" s="25"/>
      <c r="F4" s="25"/>
      <c r="G4" s="84">
        <f t="shared" si="0"/>
        <v>0</v>
      </c>
      <c r="H4" s="26"/>
    </row>
    <row r="5" spans="1:8">
      <c r="A5" s="24"/>
      <c r="B5" s="25" t="s">
        <v>182</v>
      </c>
      <c r="C5" s="44"/>
      <c r="D5" s="25"/>
      <c r="F5" s="25"/>
      <c r="G5" s="84">
        <f t="shared" si="0"/>
        <v>0</v>
      </c>
      <c r="H5" s="26"/>
    </row>
    <row r="6" spans="1:8">
      <c r="A6" s="24"/>
      <c r="B6" s="25" t="s">
        <v>183</v>
      </c>
      <c r="C6" s="44"/>
      <c r="D6" s="25"/>
      <c r="E6" s="25"/>
      <c r="F6" s="25"/>
      <c r="G6" s="84">
        <f t="shared" si="0"/>
        <v>0</v>
      </c>
      <c r="H6" s="26"/>
    </row>
    <row r="7" spans="1:8">
      <c r="A7" s="24"/>
      <c r="B7" s="25"/>
      <c r="C7" s="44"/>
      <c r="D7" s="25"/>
      <c r="E7" s="25"/>
      <c r="F7" s="25"/>
      <c r="G7" s="84">
        <f t="shared" si="0"/>
        <v>0</v>
      </c>
      <c r="H7" s="26"/>
    </row>
    <row r="8" spans="1:8">
      <c r="A8" s="24">
        <v>3111</v>
      </c>
      <c r="B8" s="25" t="s">
        <v>69</v>
      </c>
      <c r="C8" s="44"/>
      <c r="D8" s="25"/>
      <c r="E8" s="25"/>
      <c r="F8" s="25"/>
      <c r="G8" s="84">
        <f t="shared" si="0"/>
        <v>0</v>
      </c>
      <c r="H8" s="26"/>
    </row>
    <row r="9" spans="1:8">
      <c r="A9" s="24"/>
      <c r="B9" s="25" t="s">
        <v>181</v>
      </c>
      <c r="C9" s="44"/>
      <c r="D9" s="25"/>
      <c r="E9" s="25"/>
      <c r="F9" s="25"/>
      <c r="G9" s="84">
        <f t="shared" si="0"/>
        <v>0</v>
      </c>
      <c r="H9" s="26"/>
    </row>
    <row r="10" spans="1:8">
      <c r="A10" s="24"/>
      <c r="B10" s="25" t="s">
        <v>182</v>
      </c>
      <c r="C10" s="44"/>
      <c r="D10" s="25"/>
      <c r="F10" s="25"/>
      <c r="G10" s="84">
        <f t="shared" si="0"/>
        <v>0</v>
      </c>
      <c r="H10" s="26"/>
    </row>
    <row r="11" spans="1:8">
      <c r="A11" s="24"/>
      <c r="B11" s="25" t="s">
        <v>183</v>
      </c>
      <c r="C11" s="44"/>
      <c r="D11" s="25"/>
      <c r="E11" s="25"/>
      <c r="F11" s="25"/>
      <c r="G11" s="84">
        <f t="shared" si="0"/>
        <v>0</v>
      </c>
      <c r="H11" s="26"/>
    </row>
    <row r="12" spans="1:8">
      <c r="A12" s="24"/>
      <c r="B12" s="25"/>
      <c r="C12" s="44"/>
      <c r="D12" s="25"/>
      <c r="E12" s="25"/>
      <c r="F12" s="25"/>
      <c r="G12" s="84">
        <f t="shared" si="0"/>
        <v>0</v>
      </c>
      <c r="H12" s="26"/>
    </row>
    <row r="13" spans="1:8">
      <c r="A13" s="24">
        <v>3121</v>
      </c>
      <c r="B13" s="25" t="s">
        <v>401</v>
      </c>
      <c r="C13" s="44"/>
      <c r="D13" s="25"/>
      <c r="E13" s="25"/>
      <c r="F13" s="25"/>
      <c r="G13" s="84">
        <f t="shared" si="0"/>
        <v>0</v>
      </c>
      <c r="H13" s="26"/>
    </row>
    <row r="14" spans="1:8">
      <c r="A14" s="24"/>
      <c r="B14" s="25" t="s">
        <v>181</v>
      </c>
      <c r="C14" s="44"/>
      <c r="D14" s="25"/>
      <c r="E14" s="25"/>
      <c r="F14" s="25"/>
      <c r="G14" s="84">
        <f t="shared" si="0"/>
        <v>0</v>
      </c>
      <c r="H14" s="26"/>
    </row>
    <row r="15" spans="1:8">
      <c r="A15" s="24"/>
      <c r="B15" s="25" t="s">
        <v>182</v>
      </c>
      <c r="C15" s="44"/>
      <c r="D15" s="25"/>
      <c r="E15" s="25"/>
      <c r="F15" s="25"/>
      <c r="G15" s="84">
        <f t="shared" si="0"/>
        <v>0</v>
      </c>
      <c r="H15" s="26"/>
    </row>
    <row r="16" spans="1:8">
      <c r="A16" s="24"/>
      <c r="B16" s="25" t="s">
        <v>183</v>
      </c>
      <c r="C16" s="44"/>
      <c r="D16" s="25"/>
      <c r="E16" s="25"/>
      <c r="F16" s="25"/>
      <c r="G16" s="84">
        <f t="shared" si="0"/>
        <v>0</v>
      </c>
      <c r="H16" s="26"/>
    </row>
    <row r="17" spans="1:8">
      <c r="A17" s="24"/>
      <c r="B17" s="25"/>
      <c r="C17" s="44"/>
      <c r="D17" s="25"/>
      <c r="E17" s="25"/>
      <c r="F17" s="25"/>
      <c r="G17" s="84">
        <f t="shared" si="0"/>
        <v>0</v>
      </c>
      <c r="H17" s="26"/>
    </row>
    <row r="18" spans="1:8">
      <c r="A18" s="24">
        <v>3131</v>
      </c>
      <c r="B18" s="25" t="s">
        <v>300</v>
      </c>
      <c r="C18" s="44"/>
      <c r="D18" s="25"/>
      <c r="E18" s="25"/>
      <c r="F18" s="25"/>
      <c r="G18" s="84">
        <f t="shared" si="0"/>
        <v>0</v>
      </c>
      <c r="H18" s="26"/>
    </row>
    <row r="19" spans="1:8">
      <c r="A19" s="24"/>
      <c r="B19" s="25"/>
      <c r="C19" s="44"/>
      <c r="D19" s="25"/>
      <c r="E19" s="25"/>
      <c r="F19" s="25"/>
      <c r="G19" s="84">
        <f t="shared" si="0"/>
        <v>0</v>
      </c>
      <c r="H19" s="26"/>
    </row>
    <row r="20" spans="1:8">
      <c r="A20" s="24">
        <v>3141</v>
      </c>
      <c r="B20" s="25" t="s">
        <v>301</v>
      </c>
      <c r="C20" s="44"/>
      <c r="D20" s="25"/>
      <c r="E20" s="25"/>
      <c r="F20" s="25"/>
      <c r="G20" s="84">
        <f t="shared" si="0"/>
        <v>0</v>
      </c>
      <c r="H20" s="26"/>
    </row>
    <row r="21" spans="1:8">
      <c r="A21" s="24"/>
      <c r="B21" s="25"/>
      <c r="C21" s="44"/>
      <c r="D21" s="25"/>
      <c r="E21" s="25"/>
      <c r="F21" s="25"/>
      <c r="G21" s="84">
        <f t="shared" si="0"/>
        <v>0</v>
      </c>
      <c r="H21" s="26"/>
    </row>
    <row r="22" spans="1:8">
      <c r="A22" s="24">
        <v>3145</v>
      </c>
      <c r="B22" s="25" t="s">
        <v>302</v>
      </c>
      <c r="C22" s="44"/>
      <c r="D22" s="25"/>
      <c r="E22" s="25"/>
      <c r="F22" s="25"/>
      <c r="G22" s="84">
        <f t="shared" si="0"/>
        <v>0</v>
      </c>
      <c r="H22" s="26"/>
    </row>
    <row r="23" spans="1:8">
      <c r="A23" s="24"/>
      <c r="B23" s="25"/>
      <c r="C23" s="44"/>
      <c r="D23" s="25"/>
      <c r="E23" s="25"/>
      <c r="F23" s="25"/>
      <c r="G23" s="84">
        <f t="shared" si="0"/>
        <v>0</v>
      </c>
      <c r="H23" s="26"/>
    </row>
    <row r="24" spans="1:8">
      <c r="A24" s="24">
        <v>3151</v>
      </c>
      <c r="B24" s="25" t="s">
        <v>303</v>
      </c>
      <c r="C24" s="44"/>
      <c r="D24" s="25"/>
      <c r="E24" s="25"/>
      <c r="F24" s="25"/>
      <c r="G24" s="84">
        <f t="shared" si="0"/>
        <v>0</v>
      </c>
      <c r="H24" s="26"/>
    </row>
    <row r="25" spans="1:8">
      <c r="A25" s="24"/>
      <c r="B25" s="25"/>
      <c r="C25" s="44"/>
      <c r="D25" s="25"/>
      <c r="E25" s="25"/>
      <c r="F25" s="25"/>
      <c r="G25" s="84">
        <f t="shared" si="0"/>
        <v>0</v>
      </c>
      <c r="H25" s="26"/>
    </row>
    <row r="26" spans="1:8">
      <c r="A26" s="24">
        <v>3165</v>
      </c>
      <c r="B26" s="25" t="s">
        <v>408</v>
      </c>
      <c r="C26" s="44"/>
      <c r="D26" s="25"/>
      <c r="E26" s="25"/>
      <c r="F26" s="25"/>
      <c r="G26" s="84">
        <f t="shared" si="0"/>
        <v>0</v>
      </c>
      <c r="H26" s="26"/>
    </row>
    <row r="27" spans="1:8">
      <c r="A27" s="24"/>
      <c r="B27" s="25"/>
      <c r="C27" s="44"/>
      <c r="D27" s="25"/>
      <c r="E27" s="25"/>
      <c r="F27" s="25"/>
      <c r="G27" s="84">
        <f t="shared" si="0"/>
        <v>0</v>
      </c>
      <c r="H27" s="26"/>
    </row>
    <row r="28" spans="1:8">
      <c r="A28" s="24">
        <v>3171</v>
      </c>
      <c r="B28" s="25" t="s">
        <v>196</v>
      </c>
      <c r="C28" s="44"/>
      <c r="D28" s="25"/>
      <c r="E28" s="25"/>
      <c r="F28" s="25"/>
      <c r="G28" s="84">
        <f t="shared" si="0"/>
        <v>0</v>
      </c>
      <c r="H28" s="26"/>
    </row>
    <row r="29" spans="1:8">
      <c r="A29" s="24"/>
      <c r="B29" s="25"/>
      <c r="C29" s="44"/>
      <c r="D29" s="25"/>
      <c r="E29" s="25"/>
      <c r="F29" s="25"/>
      <c r="G29" s="84">
        <f t="shared" si="0"/>
        <v>0</v>
      </c>
      <c r="H29" s="26"/>
    </row>
    <row r="30" spans="1:8">
      <c r="A30" s="24">
        <v>3175</v>
      </c>
      <c r="B30" s="25" t="s">
        <v>197</v>
      </c>
      <c r="C30" s="44"/>
      <c r="D30" s="25"/>
      <c r="E30" s="25"/>
      <c r="F30" s="25"/>
      <c r="G30" s="84">
        <f t="shared" si="0"/>
        <v>0</v>
      </c>
      <c r="H30" s="26"/>
    </row>
    <row r="31" spans="1:8">
      <c r="A31" s="24"/>
      <c r="B31" s="25"/>
      <c r="C31" s="44"/>
      <c r="D31" s="25"/>
      <c r="E31" s="25"/>
      <c r="F31" s="25"/>
      <c r="G31" s="84">
        <f t="shared" si="0"/>
        <v>0</v>
      </c>
      <c r="H31" s="26"/>
    </row>
    <row r="32" spans="1:8">
      <c r="A32" s="24">
        <v>3177</v>
      </c>
      <c r="B32" s="25" t="s">
        <v>198</v>
      </c>
      <c r="C32" s="44"/>
      <c r="D32" s="25"/>
      <c r="E32" s="25"/>
      <c r="F32" s="25"/>
      <c r="G32" s="84">
        <f t="shared" si="0"/>
        <v>0</v>
      </c>
      <c r="H32" s="26"/>
    </row>
    <row r="33" spans="1:8">
      <c r="A33" s="24"/>
      <c r="B33" s="25"/>
      <c r="C33" s="44"/>
      <c r="D33" s="25"/>
      <c r="E33" s="25"/>
      <c r="F33" s="25"/>
      <c r="G33" s="84">
        <f t="shared" si="0"/>
        <v>0</v>
      </c>
      <c r="H33" s="26"/>
    </row>
    <row r="34" spans="1:8">
      <c r="A34" s="24">
        <v>3179</v>
      </c>
      <c r="B34" s="25" t="s">
        <v>116</v>
      </c>
      <c r="C34" s="44"/>
      <c r="D34" s="25"/>
      <c r="E34" s="25"/>
      <c r="F34" s="25"/>
      <c r="G34" s="84">
        <f t="shared" si="0"/>
        <v>0</v>
      </c>
      <c r="H34" s="26"/>
    </row>
    <row r="35" spans="1:8">
      <c r="A35" s="24"/>
      <c r="B35" s="25"/>
      <c r="C35" s="44"/>
      <c r="D35" s="25"/>
      <c r="E35" s="25"/>
      <c r="F35" s="25"/>
      <c r="G35" s="84">
        <f t="shared" si="0"/>
        <v>0</v>
      </c>
      <c r="H35" s="26"/>
    </row>
    <row r="36" spans="1:8">
      <c r="A36" s="24">
        <v>3181</v>
      </c>
      <c r="B36" s="25" t="s">
        <v>6</v>
      </c>
      <c r="C36" s="44"/>
      <c r="D36" s="25"/>
      <c r="E36" s="25"/>
      <c r="F36" s="25"/>
      <c r="G36" s="84">
        <f t="shared" si="0"/>
        <v>0</v>
      </c>
      <c r="H36" s="26"/>
    </row>
    <row r="37" spans="1:8">
      <c r="A37" s="24"/>
      <c r="B37" s="25"/>
      <c r="C37" s="44"/>
      <c r="D37" s="25"/>
      <c r="E37" s="25"/>
      <c r="F37" s="25"/>
      <c r="G37" s="84">
        <f t="shared" si="0"/>
        <v>0</v>
      </c>
      <c r="H37" s="26"/>
    </row>
    <row r="38" spans="1:8">
      <c r="A38" s="24">
        <v>3183</v>
      </c>
      <c r="B38" s="25" t="s">
        <v>199</v>
      </c>
      <c r="C38" s="44"/>
      <c r="D38" s="25"/>
      <c r="E38" s="25"/>
      <c r="F38" s="25"/>
      <c r="G38" s="84">
        <f t="shared" si="0"/>
        <v>0</v>
      </c>
      <c r="H38" s="26"/>
    </row>
    <row r="39" spans="1:8">
      <c r="A39" s="24"/>
      <c r="B39" s="25"/>
      <c r="C39" s="44"/>
      <c r="D39" s="25"/>
      <c r="E39" s="25"/>
      <c r="F39" s="25"/>
      <c r="G39" s="84">
        <f t="shared" si="0"/>
        <v>0</v>
      </c>
      <c r="H39" s="26"/>
    </row>
    <row r="40" spans="1:8">
      <c r="A40" s="24">
        <v>3185</v>
      </c>
      <c r="B40" s="25" t="s">
        <v>382</v>
      </c>
      <c r="C40" s="44"/>
      <c r="D40" s="25"/>
      <c r="E40" s="25"/>
      <c r="F40" s="25"/>
      <c r="G40" s="84">
        <f t="shared" si="0"/>
        <v>0</v>
      </c>
      <c r="H40" s="26"/>
    </row>
    <row r="41" spans="1:8">
      <c r="A41" s="24"/>
      <c r="B41" s="25"/>
      <c r="C41" s="44"/>
      <c r="D41" s="25"/>
      <c r="E41" s="25"/>
      <c r="F41" s="25"/>
      <c r="G41" s="84">
        <f t="shared" si="0"/>
        <v>0</v>
      </c>
      <c r="H41" s="26"/>
    </row>
    <row r="42" spans="1:8">
      <c r="A42" s="24"/>
      <c r="B42" s="25"/>
      <c r="C42" s="44"/>
      <c r="D42" s="25"/>
      <c r="E42" s="25"/>
      <c r="F42" s="25"/>
      <c r="G42" s="84">
        <f t="shared" si="0"/>
        <v>0</v>
      </c>
      <c r="H42" s="26"/>
    </row>
    <row r="43" spans="1:8" ht="15.6">
      <c r="A43" s="27"/>
      <c r="B43" s="28"/>
      <c r="C43" s="28"/>
      <c r="D43" s="28"/>
      <c r="E43" s="42"/>
      <c r="F43" s="29" t="s">
        <v>66</v>
      </c>
      <c r="G43" s="19"/>
      <c r="H43" s="85">
        <f>SUM(G3:G42)</f>
        <v>0</v>
      </c>
    </row>
    <row r="44" spans="1:8">
      <c r="A44" s="30"/>
      <c r="B44" s="31"/>
      <c r="C44" s="31"/>
      <c r="D44" s="31"/>
      <c r="E44" s="31"/>
      <c r="F44" s="31"/>
      <c r="G44" s="31"/>
      <c r="H44" s="32"/>
    </row>
    <row r="45" spans="1:8">
      <c r="A45" s="33"/>
      <c r="B45" s="34"/>
      <c r="C45" s="34"/>
      <c r="D45" s="34"/>
      <c r="E45" s="34"/>
      <c r="F45" s="34"/>
      <c r="G45" s="34"/>
      <c r="H45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37"/>
  <sheetViews>
    <sheetView topLeftCell="A7" zoomScale="75" workbookViewId="0">
      <selection activeCell="M24" sqref="M24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9.66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0.66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3200</v>
      </c>
      <c r="B2" s="18" t="s">
        <v>227</v>
      </c>
      <c r="C2" s="19"/>
      <c r="D2" s="19"/>
      <c r="E2" s="19"/>
      <c r="F2" s="19"/>
      <c r="G2" s="19"/>
      <c r="H2" s="20"/>
    </row>
    <row r="3" spans="1:8">
      <c r="A3" s="21">
        <v>3201</v>
      </c>
      <c r="B3" s="22" t="s">
        <v>201</v>
      </c>
      <c r="C3" s="43"/>
      <c r="D3" s="22"/>
      <c r="E3" s="22"/>
      <c r="F3" s="22"/>
      <c r="G3" s="84">
        <f t="shared" ref="G3:G34" si="0">C3*D3*F3</f>
        <v>0</v>
      </c>
      <c r="H3" s="23"/>
    </row>
    <row r="4" spans="1:8">
      <c r="A4" s="24"/>
      <c r="B4" s="25" t="s">
        <v>181</v>
      </c>
      <c r="C4" s="44"/>
      <c r="D4" s="25"/>
      <c r="F4" s="25"/>
      <c r="G4" s="84">
        <f t="shared" si="0"/>
        <v>0</v>
      </c>
      <c r="H4" s="26"/>
    </row>
    <row r="5" spans="1:8">
      <c r="A5" s="24"/>
      <c r="B5" s="25" t="s">
        <v>182</v>
      </c>
      <c r="C5" s="44"/>
      <c r="D5" s="25"/>
      <c r="F5" s="25"/>
      <c r="G5" s="84">
        <f t="shared" si="0"/>
        <v>0</v>
      </c>
      <c r="H5" s="26"/>
    </row>
    <row r="6" spans="1:8">
      <c r="A6" s="24"/>
      <c r="B6" s="25" t="s">
        <v>183</v>
      </c>
      <c r="C6" s="44"/>
      <c r="D6" s="25"/>
      <c r="E6" s="25"/>
      <c r="F6" s="25"/>
      <c r="G6" s="84">
        <f t="shared" si="0"/>
        <v>0</v>
      </c>
      <c r="H6" s="26"/>
    </row>
    <row r="7" spans="1:8">
      <c r="A7" s="24"/>
      <c r="B7" s="25"/>
      <c r="C7" s="44"/>
      <c r="D7" s="25"/>
      <c r="E7" s="25"/>
      <c r="F7" s="25"/>
      <c r="G7" s="84">
        <f t="shared" si="0"/>
        <v>0</v>
      </c>
      <c r="H7" s="26"/>
    </row>
    <row r="8" spans="1:8">
      <c r="A8" s="24">
        <v>3211</v>
      </c>
      <c r="B8" s="25" t="s">
        <v>202</v>
      </c>
      <c r="C8" s="44"/>
      <c r="D8" s="25"/>
      <c r="F8" s="25"/>
      <c r="G8" s="84">
        <f t="shared" si="0"/>
        <v>0</v>
      </c>
      <c r="H8" s="26"/>
    </row>
    <row r="9" spans="1:8">
      <c r="A9" s="24"/>
      <c r="B9" s="25"/>
      <c r="C9" s="44"/>
      <c r="D9" s="25"/>
      <c r="E9" s="25"/>
      <c r="F9" s="25"/>
      <c r="G9" s="84">
        <f t="shared" si="0"/>
        <v>0</v>
      </c>
      <c r="H9" s="26"/>
    </row>
    <row r="10" spans="1:8">
      <c r="A10" s="24">
        <v>3221</v>
      </c>
      <c r="B10" s="25" t="s">
        <v>79</v>
      </c>
      <c r="C10" s="44"/>
      <c r="D10" s="25"/>
      <c r="E10" s="25"/>
      <c r="F10" s="25"/>
      <c r="G10" s="84">
        <f t="shared" si="0"/>
        <v>0</v>
      </c>
      <c r="H10" s="26"/>
    </row>
    <row r="11" spans="1:8">
      <c r="A11" s="24"/>
      <c r="B11" s="25" t="s">
        <v>80</v>
      </c>
      <c r="C11" s="44"/>
      <c r="D11" s="25"/>
      <c r="E11" s="25"/>
      <c r="F11" s="25"/>
      <c r="G11" s="84">
        <f t="shared" si="0"/>
        <v>0</v>
      </c>
      <c r="H11" s="26"/>
    </row>
    <row r="12" spans="1:8">
      <c r="A12" s="24"/>
      <c r="B12" s="25" t="s">
        <v>181</v>
      </c>
      <c r="C12" s="44"/>
      <c r="D12" s="25"/>
      <c r="E12" s="25"/>
      <c r="F12" s="25"/>
      <c r="G12" s="84">
        <f t="shared" si="0"/>
        <v>0</v>
      </c>
      <c r="H12" s="26"/>
    </row>
    <row r="13" spans="1:8">
      <c r="A13" s="24"/>
      <c r="B13" s="25" t="s">
        <v>182</v>
      </c>
      <c r="C13" s="44"/>
      <c r="D13" s="25"/>
      <c r="F13" s="25"/>
      <c r="G13" s="84">
        <f t="shared" si="0"/>
        <v>0</v>
      </c>
      <c r="H13" s="26"/>
    </row>
    <row r="14" spans="1:8">
      <c r="A14" s="24"/>
      <c r="B14" s="25" t="s">
        <v>183</v>
      </c>
      <c r="C14" s="44"/>
      <c r="D14" s="25"/>
      <c r="E14" s="25"/>
      <c r="F14" s="25"/>
      <c r="G14" s="84">
        <f t="shared" si="0"/>
        <v>0</v>
      </c>
      <c r="H14" s="26"/>
    </row>
    <row r="15" spans="1:8">
      <c r="A15" s="24"/>
      <c r="B15" s="25" t="s">
        <v>81</v>
      </c>
      <c r="C15" s="44"/>
      <c r="D15" s="25"/>
      <c r="E15" s="25"/>
      <c r="F15" s="25"/>
      <c r="G15" s="84">
        <f t="shared" si="0"/>
        <v>0</v>
      </c>
      <c r="H15" s="26"/>
    </row>
    <row r="16" spans="1:8">
      <c r="A16" s="24"/>
      <c r="B16" s="25" t="s">
        <v>181</v>
      </c>
      <c r="C16" s="44"/>
      <c r="D16" s="25"/>
      <c r="E16" s="25"/>
      <c r="F16" s="25"/>
      <c r="G16" s="84">
        <f t="shared" si="0"/>
        <v>0</v>
      </c>
      <c r="H16" s="26"/>
    </row>
    <row r="17" spans="1:8">
      <c r="A17" s="24"/>
      <c r="B17" s="25" t="s">
        <v>182</v>
      </c>
      <c r="C17" s="44"/>
      <c r="D17" s="25"/>
      <c r="E17" s="25"/>
      <c r="F17" s="25"/>
      <c r="G17" s="84">
        <f t="shared" si="0"/>
        <v>0</v>
      </c>
      <c r="H17" s="26"/>
    </row>
    <row r="18" spans="1:8">
      <c r="A18" s="24"/>
      <c r="B18" s="25" t="s">
        <v>183</v>
      </c>
      <c r="C18" s="44"/>
      <c r="D18" s="25"/>
      <c r="E18" s="25"/>
      <c r="F18" s="25"/>
      <c r="G18" s="84">
        <f t="shared" si="0"/>
        <v>0</v>
      </c>
      <c r="H18" s="26"/>
    </row>
    <row r="19" spans="1:8">
      <c r="A19" s="24"/>
      <c r="B19" s="25"/>
      <c r="C19" s="44"/>
      <c r="D19" s="25"/>
      <c r="E19" s="25"/>
      <c r="F19" s="25"/>
      <c r="G19" s="84">
        <f t="shared" si="0"/>
        <v>0</v>
      </c>
      <c r="H19" s="26"/>
    </row>
    <row r="20" spans="1:8">
      <c r="A20" s="24">
        <v>3231</v>
      </c>
      <c r="B20" s="25" t="s">
        <v>82</v>
      </c>
      <c r="C20" s="44"/>
      <c r="D20" s="25"/>
      <c r="F20" s="25"/>
      <c r="G20" s="84">
        <f t="shared" si="0"/>
        <v>0</v>
      </c>
      <c r="H20" s="26"/>
    </row>
    <row r="21" spans="1:8">
      <c r="A21" s="24"/>
      <c r="B21" s="25"/>
      <c r="C21" s="44"/>
      <c r="D21" s="25"/>
      <c r="E21" s="25"/>
      <c r="F21" s="25"/>
      <c r="G21" s="84">
        <f t="shared" si="0"/>
        <v>0</v>
      </c>
      <c r="H21" s="26"/>
    </row>
    <row r="22" spans="1:8">
      <c r="A22" s="24">
        <v>3241</v>
      </c>
      <c r="B22" s="25" t="s">
        <v>9</v>
      </c>
      <c r="C22" s="44"/>
      <c r="D22" s="25"/>
      <c r="F22" s="25"/>
      <c r="G22" s="84">
        <f t="shared" si="0"/>
        <v>0</v>
      </c>
      <c r="H22" s="26"/>
    </row>
    <row r="23" spans="1:8">
      <c r="A23" s="24"/>
      <c r="B23" s="25"/>
      <c r="C23" s="44"/>
      <c r="D23" s="25"/>
      <c r="E23" s="25"/>
      <c r="F23" s="25"/>
      <c r="G23" s="84">
        <f t="shared" si="0"/>
        <v>0</v>
      </c>
      <c r="H23" s="26"/>
    </row>
    <row r="24" spans="1:8">
      <c r="A24" s="24">
        <v>3251</v>
      </c>
      <c r="B24" s="25" t="s">
        <v>10</v>
      </c>
      <c r="C24" s="44"/>
      <c r="D24" s="25"/>
      <c r="F24" s="25"/>
      <c r="G24" s="84">
        <f t="shared" si="0"/>
        <v>0</v>
      </c>
      <c r="H24" s="26"/>
    </row>
    <row r="25" spans="1:8">
      <c r="A25" s="24"/>
      <c r="B25" s="25"/>
      <c r="C25" s="44"/>
      <c r="D25" s="25"/>
      <c r="E25" s="25"/>
      <c r="F25" s="25"/>
      <c r="G25" s="84">
        <f t="shared" si="0"/>
        <v>0</v>
      </c>
      <c r="H25" s="26"/>
    </row>
    <row r="26" spans="1:8">
      <c r="A26" s="24">
        <v>3261</v>
      </c>
      <c r="B26" s="25" t="s">
        <v>5</v>
      </c>
      <c r="C26" s="44"/>
      <c r="D26" s="25"/>
      <c r="E26" s="25"/>
      <c r="F26" s="25"/>
      <c r="G26" s="84">
        <f t="shared" si="0"/>
        <v>0</v>
      </c>
      <c r="H26" s="26"/>
    </row>
    <row r="27" spans="1:8">
      <c r="A27" s="24"/>
      <c r="B27" s="25"/>
      <c r="C27" s="44"/>
      <c r="D27" s="25"/>
      <c r="E27" s="25"/>
      <c r="F27" s="25"/>
      <c r="G27" s="84">
        <f t="shared" si="0"/>
        <v>0</v>
      </c>
      <c r="H27" s="26"/>
    </row>
    <row r="28" spans="1:8">
      <c r="A28" s="24">
        <v>3271</v>
      </c>
      <c r="B28" s="25" t="s">
        <v>11</v>
      </c>
      <c r="C28" s="44"/>
      <c r="D28" s="25"/>
      <c r="E28" s="25"/>
      <c r="F28" s="25"/>
      <c r="G28" s="84">
        <f t="shared" si="0"/>
        <v>0</v>
      </c>
      <c r="H28" s="26"/>
    </row>
    <row r="29" spans="1:8">
      <c r="A29" s="24"/>
      <c r="B29" s="25"/>
      <c r="C29" s="44"/>
      <c r="D29" s="25"/>
      <c r="E29" s="25"/>
      <c r="F29" s="25"/>
      <c r="G29" s="84">
        <f t="shared" si="0"/>
        <v>0</v>
      </c>
      <c r="H29" s="26"/>
    </row>
    <row r="30" spans="1:8">
      <c r="A30" s="24">
        <v>3281</v>
      </c>
      <c r="B30" s="25" t="s">
        <v>6</v>
      </c>
      <c r="C30" s="44"/>
      <c r="D30" s="25"/>
      <c r="E30" s="25"/>
      <c r="F30" s="25"/>
      <c r="G30" s="84">
        <f t="shared" si="0"/>
        <v>0</v>
      </c>
      <c r="H30" s="26"/>
    </row>
    <row r="31" spans="1:8">
      <c r="A31" s="24"/>
      <c r="B31" s="25"/>
      <c r="C31" s="44"/>
      <c r="D31" s="25"/>
      <c r="E31" s="25"/>
      <c r="F31" s="25"/>
      <c r="G31" s="84">
        <f t="shared" si="0"/>
        <v>0</v>
      </c>
      <c r="H31" s="26"/>
    </row>
    <row r="32" spans="1:8">
      <c r="A32" s="24">
        <v>3285</v>
      </c>
      <c r="B32" s="25" t="s">
        <v>382</v>
      </c>
      <c r="C32" s="44"/>
      <c r="D32" s="25"/>
      <c r="E32" s="25"/>
      <c r="F32" s="25"/>
      <c r="G32" s="84">
        <f t="shared" si="0"/>
        <v>0</v>
      </c>
      <c r="H32" s="26"/>
    </row>
    <row r="33" spans="1:8">
      <c r="A33" s="24"/>
      <c r="B33" s="25"/>
      <c r="C33" s="44"/>
      <c r="D33" s="25"/>
      <c r="E33" s="25"/>
      <c r="F33" s="25"/>
      <c r="G33" s="84">
        <f t="shared" si="0"/>
        <v>0</v>
      </c>
      <c r="H33" s="26"/>
    </row>
    <row r="34" spans="1:8">
      <c r="A34" s="24"/>
      <c r="B34" s="25"/>
      <c r="C34" s="44"/>
      <c r="D34" s="25"/>
      <c r="E34" s="25"/>
      <c r="F34" s="25"/>
      <c r="G34" s="84">
        <f t="shared" si="0"/>
        <v>0</v>
      </c>
      <c r="H34" s="26"/>
    </row>
    <row r="35" spans="1:8" ht="15.6">
      <c r="A35" s="27"/>
      <c r="B35" s="28"/>
      <c r="C35" s="28"/>
      <c r="D35" s="28"/>
      <c r="E35" s="42"/>
      <c r="F35" s="29" t="s">
        <v>200</v>
      </c>
      <c r="G35" s="19"/>
      <c r="H35" s="85">
        <f>SUM(G3:G34)</f>
        <v>0</v>
      </c>
    </row>
    <row r="36" spans="1:8">
      <c r="A36" s="30"/>
      <c r="B36" s="31"/>
      <c r="C36" s="31"/>
      <c r="D36" s="31"/>
      <c r="E36" s="31"/>
      <c r="F36" s="31"/>
      <c r="G36" s="31"/>
      <c r="H36" s="32"/>
    </row>
    <row r="37" spans="1:8">
      <c r="A37" s="33"/>
      <c r="B37" s="34"/>
      <c r="C37" s="34"/>
      <c r="D37" s="34"/>
      <c r="E37" s="34"/>
      <c r="F37" s="34"/>
      <c r="G37" s="34"/>
      <c r="H37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H26"/>
  <sheetViews>
    <sheetView zoomScale="75" workbookViewId="0">
      <selection activeCell="K23" sqref="K23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11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0.6640625" style="37" customWidth="1"/>
    <col min="9" max="16384" width="8.88671875" style="16"/>
  </cols>
  <sheetData>
    <row r="3" spans="1:8">
      <c r="A3" s="13" t="s">
        <v>322</v>
      </c>
      <c r="B3" s="14" t="s">
        <v>166</v>
      </c>
      <c r="C3" s="14" t="s">
        <v>137</v>
      </c>
      <c r="D3" s="14" t="s">
        <v>83</v>
      </c>
      <c r="E3" s="14" t="s">
        <v>84</v>
      </c>
      <c r="F3" s="14" t="s">
        <v>85</v>
      </c>
      <c r="G3" s="14" t="s">
        <v>86</v>
      </c>
      <c r="H3" s="15" t="s">
        <v>168</v>
      </c>
    </row>
    <row r="4" spans="1:8" ht="15.6">
      <c r="A4" s="17">
        <v>1100</v>
      </c>
      <c r="B4" s="18" t="s">
        <v>169</v>
      </c>
      <c r="C4" s="19"/>
      <c r="D4" s="19"/>
      <c r="E4" s="19"/>
      <c r="F4" s="19"/>
      <c r="G4" s="19"/>
      <c r="H4" s="20"/>
    </row>
    <row r="5" spans="1:8">
      <c r="A5" s="21">
        <v>1101</v>
      </c>
      <c r="B5" s="22" t="s">
        <v>87</v>
      </c>
      <c r="C5" s="43"/>
      <c r="D5" s="22"/>
      <c r="E5" s="22"/>
      <c r="F5" s="22"/>
      <c r="G5" s="86">
        <f t="shared" ref="G5:G23" si="0">C5*D5*F5</f>
        <v>0</v>
      </c>
      <c r="H5" s="46"/>
    </row>
    <row r="6" spans="1:8">
      <c r="A6" s="24"/>
      <c r="B6" s="25"/>
      <c r="C6" s="44"/>
      <c r="D6" s="25"/>
      <c r="E6" s="25"/>
      <c r="F6" s="25"/>
      <c r="G6" s="86">
        <f t="shared" si="0"/>
        <v>0</v>
      </c>
      <c r="H6" s="47"/>
    </row>
    <row r="7" spans="1:8">
      <c r="A7" s="24">
        <v>1111</v>
      </c>
      <c r="B7" s="25" t="s">
        <v>88</v>
      </c>
      <c r="C7" s="44"/>
      <c r="D7" s="25"/>
      <c r="E7" s="25"/>
      <c r="F7" s="25"/>
      <c r="G7" s="86">
        <f t="shared" si="0"/>
        <v>0</v>
      </c>
      <c r="H7" s="47"/>
    </row>
    <row r="8" spans="1:8">
      <c r="A8" s="24">
        <v>1112</v>
      </c>
      <c r="B8" s="25" t="s">
        <v>211</v>
      </c>
      <c r="C8" s="44"/>
      <c r="D8" s="25"/>
      <c r="E8" s="25"/>
      <c r="F8" s="25"/>
      <c r="G8" s="86">
        <f t="shared" si="0"/>
        <v>0</v>
      </c>
      <c r="H8" s="47"/>
    </row>
    <row r="9" spans="1:8">
      <c r="A9" s="24"/>
      <c r="B9" s="25"/>
      <c r="C9" s="44"/>
      <c r="D9" s="25"/>
      <c r="E9" s="25"/>
      <c r="F9" s="25"/>
      <c r="G9" s="86">
        <f t="shared" si="0"/>
        <v>0</v>
      </c>
      <c r="H9" s="47"/>
    </row>
    <row r="10" spans="1:8">
      <c r="A10" s="24">
        <v>1114</v>
      </c>
      <c r="B10" s="25" t="s">
        <v>212</v>
      </c>
      <c r="C10" s="44"/>
      <c r="D10" s="25"/>
      <c r="E10" s="25"/>
      <c r="F10" s="25"/>
      <c r="G10" s="86">
        <f t="shared" si="0"/>
        <v>0</v>
      </c>
      <c r="H10" s="47"/>
    </row>
    <row r="11" spans="1:8">
      <c r="A11" s="24"/>
      <c r="B11" s="25"/>
      <c r="C11" s="44"/>
      <c r="D11" s="25"/>
      <c r="E11" s="25"/>
      <c r="F11" s="25"/>
      <c r="G11" s="86">
        <f t="shared" si="0"/>
        <v>0</v>
      </c>
      <c r="H11" s="47"/>
    </row>
    <row r="12" spans="1:8">
      <c r="A12" s="24">
        <v>1121</v>
      </c>
      <c r="B12" s="25" t="s">
        <v>213</v>
      </c>
      <c r="C12" s="44"/>
      <c r="D12" s="25"/>
      <c r="E12" s="25"/>
      <c r="F12" s="25"/>
      <c r="G12" s="86">
        <f t="shared" si="0"/>
        <v>0</v>
      </c>
      <c r="H12" s="47"/>
    </row>
    <row r="13" spans="1:8">
      <c r="A13" s="24"/>
      <c r="B13" s="25"/>
      <c r="C13" s="44"/>
      <c r="D13" s="25"/>
      <c r="E13" s="25"/>
      <c r="F13" s="25"/>
      <c r="G13" s="86">
        <f t="shared" si="0"/>
        <v>0</v>
      </c>
      <c r="H13" s="47"/>
    </row>
    <row r="14" spans="1:8">
      <c r="A14" s="24">
        <v>1131</v>
      </c>
      <c r="B14" s="25" t="s">
        <v>214</v>
      </c>
      <c r="C14" s="44"/>
      <c r="D14" s="25"/>
      <c r="E14" s="25"/>
      <c r="F14" s="25"/>
      <c r="G14" s="86">
        <f t="shared" si="0"/>
        <v>0</v>
      </c>
      <c r="H14" s="47"/>
    </row>
    <row r="15" spans="1:8">
      <c r="A15" s="24"/>
      <c r="B15" s="25"/>
      <c r="C15" s="44"/>
      <c r="D15" s="25"/>
      <c r="E15" s="25"/>
      <c r="F15" s="25"/>
      <c r="G15" s="86">
        <f t="shared" si="0"/>
        <v>0</v>
      </c>
      <c r="H15" s="47"/>
    </row>
    <row r="16" spans="1:8">
      <c r="A16" s="24">
        <v>1141</v>
      </c>
      <c r="B16" s="25" t="s">
        <v>215</v>
      </c>
      <c r="C16" s="44"/>
      <c r="D16" s="25"/>
      <c r="E16" s="25"/>
      <c r="F16" s="25"/>
      <c r="G16" s="86">
        <f t="shared" si="0"/>
        <v>0</v>
      </c>
      <c r="H16" s="47"/>
    </row>
    <row r="17" spans="1:8">
      <c r="A17" s="24"/>
      <c r="B17" s="25"/>
      <c r="C17" s="44"/>
      <c r="D17" s="25"/>
      <c r="E17" s="25"/>
      <c r="F17" s="25"/>
      <c r="G17" s="86">
        <f t="shared" si="0"/>
        <v>0</v>
      </c>
      <c r="H17" s="47"/>
    </row>
    <row r="18" spans="1:8">
      <c r="A18" s="24">
        <v>1151</v>
      </c>
      <c r="B18" s="25" t="s">
        <v>216</v>
      </c>
      <c r="C18" s="44"/>
      <c r="D18" s="25"/>
      <c r="E18" s="25"/>
      <c r="F18" s="25"/>
      <c r="G18" s="86">
        <f t="shared" si="0"/>
        <v>0</v>
      </c>
      <c r="H18" s="47"/>
    </row>
    <row r="19" spans="1:8">
      <c r="A19" s="24"/>
      <c r="B19" s="25"/>
      <c r="C19" s="44"/>
      <c r="D19" s="25"/>
      <c r="E19" s="25"/>
      <c r="F19" s="25"/>
      <c r="G19" s="86">
        <f t="shared" si="0"/>
        <v>0</v>
      </c>
      <c r="H19" s="47"/>
    </row>
    <row r="20" spans="1:8">
      <c r="A20" s="24"/>
      <c r="B20" s="25"/>
      <c r="C20" s="44"/>
      <c r="D20" s="25"/>
      <c r="E20" s="25"/>
      <c r="F20" s="25"/>
      <c r="G20" s="86">
        <f t="shared" si="0"/>
        <v>0</v>
      </c>
      <c r="H20" s="47"/>
    </row>
    <row r="21" spans="1:8">
      <c r="A21" s="24">
        <v>1161</v>
      </c>
      <c r="B21" s="25" t="s">
        <v>217</v>
      </c>
      <c r="C21" s="44"/>
      <c r="D21" s="25"/>
      <c r="E21" s="25"/>
      <c r="F21" s="25"/>
      <c r="G21" s="86">
        <f t="shared" si="0"/>
        <v>0</v>
      </c>
      <c r="H21" s="47"/>
    </row>
    <row r="22" spans="1:8">
      <c r="A22" s="24"/>
      <c r="B22" s="25"/>
      <c r="C22" s="44"/>
      <c r="D22" s="25"/>
      <c r="E22" s="25"/>
      <c r="F22" s="25"/>
      <c r="G22" s="86">
        <f t="shared" si="0"/>
        <v>0</v>
      </c>
      <c r="H22" s="47"/>
    </row>
    <row r="23" spans="1:8">
      <c r="A23" s="24"/>
      <c r="B23" s="25"/>
      <c r="C23" s="44"/>
      <c r="D23" s="25"/>
      <c r="E23" s="25"/>
      <c r="F23" s="25"/>
      <c r="G23" s="86">
        <f t="shared" si="0"/>
        <v>0</v>
      </c>
      <c r="H23" s="47"/>
    </row>
    <row r="24" spans="1:8" ht="15.6">
      <c r="A24" s="27"/>
      <c r="B24" s="28"/>
      <c r="C24" s="45"/>
      <c r="D24" s="28"/>
      <c r="E24" s="28"/>
      <c r="F24" s="29" t="s">
        <v>203</v>
      </c>
      <c r="G24" s="48"/>
      <c r="H24" s="85">
        <f>SUM(G5:G23)</f>
        <v>0</v>
      </c>
    </row>
    <row r="25" spans="1:8">
      <c r="A25" s="30"/>
      <c r="B25" s="31"/>
      <c r="C25" s="31"/>
      <c r="D25" s="31"/>
      <c r="E25" s="31"/>
      <c r="F25" s="31"/>
      <c r="G25" s="31"/>
      <c r="H25" s="32"/>
    </row>
    <row r="26" spans="1:8">
      <c r="A26" s="33"/>
      <c r="B26" s="34"/>
      <c r="C26" s="34"/>
      <c r="D26" s="34"/>
      <c r="E26" s="34"/>
      <c r="F26" s="34"/>
      <c r="G26" s="34"/>
      <c r="H26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31"/>
  <sheetViews>
    <sheetView zoomScale="75" workbookViewId="0">
      <selection activeCell="O24" sqref="O24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9.66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0.66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3300</v>
      </c>
      <c r="B2" s="18" t="s">
        <v>13</v>
      </c>
      <c r="C2" s="19"/>
      <c r="D2" s="19"/>
      <c r="E2" s="19"/>
      <c r="F2" s="19"/>
      <c r="G2" s="19"/>
      <c r="H2" s="20"/>
    </row>
    <row r="3" spans="1:8">
      <c r="A3" s="21">
        <v>3301</v>
      </c>
      <c r="B3" s="22" t="s">
        <v>14</v>
      </c>
      <c r="C3" s="43"/>
      <c r="D3" s="22"/>
      <c r="F3" s="22"/>
      <c r="G3" s="84">
        <f t="shared" ref="G3:G28" si="0">C3*D3*F3</f>
        <v>0</v>
      </c>
      <c r="H3" s="23"/>
    </row>
    <row r="4" spans="1:8">
      <c r="A4" s="24"/>
      <c r="B4" s="25" t="s">
        <v>15</v>
      </c>
      <c r="C4" s="44"/>
      <c r="D4" s="25"/>
      <c r="F4" s="25"/>
      <c r="G4" s="84">
        <f t="shared" si="0"/>
        <v>0</v>
      </c>
      <c r="H4" s="26"/>
    </row>
    <row r="5" spans="1:8">
      <c r="A5" s="24"/>
      <c r="B5" s="25"/>
      <c r="C5" s="44"/>
      <c r="D5" s="25"/>
      <c r="E5" s="25"/>
      <c r="F5" s="25"/>
      <c r="G5" s="84">
        <f t="shared" si="0"/>
        <v>0</v>
      </c>
      <c r="H5" s="26"/>
    </row>
    <row r="6" spans="1:8">
      <c r="A6" s="24">
        <v>3311</v>
      </c>
      <c r="B6" s="25" t="s">
        <v>16</v>
      </c>
      <c r="C6" s="44"/>
      <c r="D6" s="25"/>
      <c r="F6" s="25"/>
      <c r="G6" s="84">
        <f t="shared" si="0"/>
        <v>0</v>
      </c>
      <c r="H6" s="26"/>
    </row>
    <row r="7" spans="1:8">
      <c r="A7" s="24"/>
      <c r="B7" s="25"/>
      <c r="C7" s="44"/>
      <c r="D7" s="25"/>
      <c r="E7" s="25"/>
      <c r="F7" s="25"/>
      <c r="G7" s="84">
        <f t="shared" si="0"/>
        <v>0</v>
      </c>
      <c r="H7" s="26"/>
    </row>
    <row r="8" spans="1:8">
      <c r="A8" s="24">
        <v>3315</v>
      </c>
      <c r="B8" s="25" t="s">
        <v>17</v>
      </c>
      <c r="C8" s="44"/>
      <c r="D8" s="25"/>
      <c r="E8" s="25"/>
      <c r="F8" s="25"/>
      <c r="G8" s="84">
        <f t="shared" si="0"/>
        <v>0</v>
      </c>
      <c r="H8" s="26"/>
    </row>
    <row r="9" spans="1:8">
      <c r="A9" s="24"/>
      <c r="B9" s="25"/>
      <c r="C9" s="44"/>
      <c r="D9" s="25"/>
      <c r="E9" s="25"/>
      <c r="F9" s="25"/>
      <c r="G9" s="84">
        <f t="shared" si="0"/>
        <v>0</v>
      </c>
      <c r="H9" s="26"/>
    </row>
    <row r="10" spans="1:8">
      <c r="A10" s="24">
        <v>3317</v>
      </c>
      <c r="B10" s="25" t="s">
        <v>218</v>
      </c>
      <c r="C10" s="44"/>
      <c r="D10" s="25"/>
      <c r="F10" s="25"/>
      <c r="G10" s="84">
        <f t="shared" si="0"/>
        <v>0</v>
      </c>
      <c r="H10" s="26"/>
    </row>
    <row r="11" spans="1:8">
      <c r="A11" s="24"/>
      <c r="B11" s="25"/>
      <c r="C11" s="44"/>
      <c r="D11" s="25"/>
      <c r="E11" s="25"/>
      <c r="F11" s="25"/>
      <c r="G11" s="84">
        <f t="shared" si="0"/>
        <v>0</v>
      </c>
      <c r="H11" s="26"/>
    </row>
    <row r="12" spans="1:8">
      <c r="A12" s="24">
        <v>3320</v>
      </c>
      <c r="B12" s="25" t="s">
        <v>116</v>
      </c>
      <c r="C12" s="44"/>
      <c r="D12" s="25"/>
      <c r="E12" s="25"/>
      <c r="F12" s="25"/>
      <c r="G12" s="84">
        <f t="shared" si="0"/>
        <v>0</v>
      </c>
      <c r="H12" s="26"/>
    </row>
    <row r="13" spans="1:8">
      <c r="A13" s="24"/>
      <c r="B13" s="25"/>
      <c r="C13" s="44"/>
      <c r="D13" s="25"/>
      <c r="E13" s="25"/>
      <c r="F13" s="25"/>
      <c r="G13" s="84">
        <f t="shared" si="0"/>
        <v>0</v>
      </c>
      <c r="H13" s="26"/>
    </row>
    <row r="14" spans="1:8">
      <c r="A14" s="24">
        <v>3321</v>
      </c>
      <c r="B14" s="25" t="s">
        <v>219</v>
      </c>
      <c r="C14" s="44"/>
      <c r="D14" s="25"/>
      <c r="F14" s="25"/>
      <c r="G14" s="84">
        <f t="shared" si="0"/>
        <v>0</v>
      </c>
      <c r="H14" s="26"/>
    </row>
    <row r="15" spans="1:8">
      <c r="A15" s="24"/>
      <c r="B15" s="25"/>
      <c r="C15" s="44"/>
      <c r="D15" s="25"/>
      <c r="E15" s="25"/>
      <c r="F15" s="25"/>
      <c r="G15" s="84">
        <f t="shared" si="0"/>
        <v>0</v>
      </c>
      <c r="H15" s="26"/>
    </row>
    <row r="16" spans="1:8">
      <c r="A16" s="24">
        <v>3331</v>
      </c>
      <c r="B16" s="25" t="s">
        <v>39</v>
      </c>
      <c r="C16" s="44"/>
      <c r="D16" s="25"/>
      <c r="E16" s="25"/>
      <c r="F16" s="25"/>
      <c r="G16" s="84">
        <f t="shared" si="0"/>
        <v>0</v>
      </c>
      <c r="H16" s="26"/>
    </row>
    <row r="17" spans="1:9">
      <c r="A17" s="24"/>
      <c r="B17" s="25"/>
      <c r="C17" s="44"/>
      <c r="D17" s="25"/>
      <c r="E17" s="25"/>
      <c r="F17" s="25"/>
      <c r="G17" s="84">
        <f t="shared" si="0"/>
        <v>0</v>
      </c>
      <c r="H17" s="26"/>
    </row>
    <row r="18" spans="1:9">
      <c r="A18" s="24">
        <v>3331</v>
      </c>
      <c r="B18" s="25" t="s">
        <v>40</v>
      </c>
      <c r="C18" s="44"/>
      <c r="D18" s="25"/>
      <c r="F18" s="25"/>
      <c r="G18" s="84">
        <f t="shared" si="0"/>
        <v>0</v>
      </c>
      <c r="H18" s="26"/>
      <c r="I18" s="16" t="s">
        <v>299</v>
      </c>
    </row>
    <row r="19" spans="1:9">
      <c r="A19" s="24"/>
      <c r="B19" s="25"/>
      <c r="C19" s="44"/>
      <c r="D19" s="25"/>
      <c r="E19" s="25"/>
      <c r="F19" s="25"/>
      <c r="G19" s="84">
        <f t="shared" si="0"/>
        <v>0</v>
      </c>
      <c r="H19" s="26"/>
    </row>
    <row r="20" spans="1:9">
      <c r="A20" s="24">
        <v>3351</v>
      </c>
      <c r="B20" s="25" t="s">
        <v>11</v>
      </c>
      <c r="C20" s="44"/>
      <c r="D20" s="25"/>
      <c r="E20" s="25"/>
      <c r="F20" s="25"/>
      <c r="G20" s="84">
        <f t="shared" si="0"/>
        <v>0</v>
      </c>
      <c r="H20" s="26"/>
    </row>
    <row r="21" spans="1:9">
      <c r="A21" s="24"/>
      <c r="B21" s="25"/>
      <c r="C21" s="44"/>
      <c r="D21" s="25"/>
      <c r="E21" s="25"/>
      <c r="F21" s="25"/>
      <c r="G21" s="84">
        <f t="shared" si="0"/>
        <v>0</v>
      </c>
      <c r="H21" s="26"/>
    </row>
    <row r="22" spans="1:9">
      <c r="A22" s="24">
        <v>3352</v>
      </c>
      <c r="B22" s="25" t="s">
        <v>41</v>
      </c>
      <c r="C22" s="44"/>
      <c r="D22" s="25"/>
      <c r="E22" s="25"/>
      <c r="F22" s="25"/>
      <c r="G22" s="84">
        <f t="shared" si="0"/>
        <v>0</v>
      </c>
      <c r="H22" s="26"/>
    </row>
    <row r="23" spans="1:9">
      <c r="A23" s="24"/>
      <c r="B23" s="25"/>
      <c r="C23" s="44"/>
      <c r="D23" s="25"/>
      <c r="E23" s="25"/>
      <c r="F23" s="25"/>
      <c r="G23" s="84">
        <f t="shared" si="0"/>
        <v>0</v>
      </c>
      <c r="H23" s="26"/>
    </row>
    <row r="24" spans="1:9">
      <c r="A24" s="24">
        <v>3383</v>
      </c>
      <c r="B24" s="25" t="s">
        <v>42</v>
      </c>
      <c r="C24" s="44"/>
      <c r="D24" s="25"/>
      <c r="E24" s="25"/>
      <c r="F24" s="25"/>
      <c r="G24" s="84">
        <f t="shared" si="0"/>
        <v>0</v>
      </c>
      <c r="H24" s="26"/>
    </row>
    <row r="25" spans="1:9">
      <c r="A25" s="24"/>
      <c r="B25" s="25"/>
      <c r="C25" s="44"/>
      <c r="D25" s="25"/>
      <c r="E25" s="25"/>
      <c r="F25" s="25"/>
      <c r="G25" s="84">
        <f t="shared" si="0"/>
        <v>0</v>
      </c>
      <c r="H25" s="26"/>
    </row>
    <row r="26" spans="1:9">
      <c r="A26" s="24">
        <v>3385</v>
      </c>
      <c r="B26" s="25" t="s">
        <v>382</v>
      </c>
      <c r="C26" s="44"/>
      <c r="D26" s="25"/>
      <c r="E26" s="25"/>
      <c r="F26" s="25"/>
      <c r="G26" s="84">
        <f t="shared" si="0"/>
        <v>0</v>
      </c>
      <c r="H26" s="26"/>
    </row>
    <row r="27" spans="1:9">
      <c r="A27" s="24"/>
      <c r="B27" s="25"/>
      <c r="C27" s="44"/>
      <c r="D27" s="25"/>
      <c r="E27" s="25"/>
      <c r="F27" s="25"/>
      <c r="G27" s="84">
        <f t="shared" si="0"/>
        <v>0</v>
      </c>
      <c r="H27" s="26"/>
    </row>
    <row r="28" spans="1:9">
      <c r="A28" s="24"/>
      <c r="B28" s="25"/>
      <c r="C28" s="44"/>
      <c r="D28" s="25"/>
      <c r="E28" s="25"/>
      <c r="F28" s="25"/>
      <c r="G28" s="84">
        <f t="shared" si="0"/>
        <v>0</v>
      </c>
      <c r="H28" s="26"/>
    </row>
    <row r="29" spans="1:9" ht="15.6">
      <c r="A29" s="27"/>
      <c r="B29" s="28"/>
      <c r="C29" s="28"/>
      <c r="D29" s="28"/>
      <c r="E29" s="42"/>
      <c r="F29" s="29" t="s">
        <v>12</v>
      </c>
      <c r="G29" s="19"/>
      <c r="H29" s="85">
        <f>SUM(G3:G28)</f>
        <v>0</v>
      </c>
    </row>
    <row r="30" spans="1:9">
      <c r="A30" s="30"/>
      <c r="B30" s="31"/>
      <c r="C30" s="31"/>
      <c r="D30" s="31"/>
      <c r="E30" s="31"/>
      <c r="F30" s="31"/>
      <c r="G30" s="31"/>
      <c r="H30" s="32"/>
    </row>
    <row r="31" spans="1:9">
      <c r="A31" s="33"/>
      <c r="B31" s="34"/>
      <c r="C31" s="34"/>
      <c r="D31" s="34"/>
      <c r="E31" s="34"/>
      <c r="F31" s="34"/>
      <c r="G31" s="34"/>
      <c r="H31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39"/>
  <sheetViews>
    <sheetView topLeftCell="A5" zoomScale="75" workbookViewId="0">
      <selection activeCell="H37" sqref="H37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9.66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0.66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3400</v>
      </c>
      <c r="B2" s="18" t="s">
        <v>119</v>
      </c>
      <c r="C2" s="19"/>
      <c r="D2" s="19"/>
      <c r="E2" s="19"/>
      <c r="F2" s="19"/>
      <c r="G2" s="19"/>
      <c r="H2" s="20"/>
    </row>
    <row r="3" spans="1:8">
      <c r="A3" s="21">
        <v>3401</v>
      </c>
      <c r="B3" s="22" t="s">
        <v>43</v>
      </c>
      <c r="C3" s="43"/>
      <c r="D3" s="22"/>
      <c r="E3" s="22"/>
      <c r="F3" s="22"/>
      <c r="G3" s="84">
        <f t="shared" ref="G3:G36" si="0">C3*D3*F3</f>
        <v>0</v>
      </c>
      <c r="H3" s="23"/>
    </row>
    <row r="4" spans="1:8">
      <c r="A4" s="24"/>
      <c r="B4" s="25" t="s">
        <v>181</v>
      </c>
      <c r="C4" s="44"/>
      <c r="D4" s="25"/>
      <c r="E4" s="25"/>
      <c r="F4" s="25"/>
      <c r="G4" s="84">
        <f t="shared" si="0"/>
        <v>0</v>
      </c>
      <c r="H4" s="26"/>
    </row>
    <row r="5" spans="1:8">
      <c r="A5" s="24"/>
      <c r="B5" s="25" t="s">
        <v>182</v>
      </c>
      <c r="C5" s="44"/>
      <c r="D5" s="25"/>
      <c r="E5" s="25"/>
      <c r="F5" s="25"/>
      <c r="G5" s="84">
        <f t="shared" si="0"/>
        <v>0</v>
      </c>
      <c r="H5" s="26"/>
    </row>
    <row r="6" spans="1:8">
      <c r="A6" s="24"/>
      <c r="B6" s="25" t="s">
        <v>183</v>
      </c>
      <c r="C6" s="44"/>
      <c r="D6" s="25"/>
      <c r="E6" s="25"/>
      <c r="F6" s="25"/>
      <c r="G6" s="84">
        <f t="shared" si="0"/>
        <v>0</v>
      </c>
      <c r="H6" s="26"/>
    </row>
    <row r="7" spans="1:8">
      <c r="A7" s="24"/>
      <c r="B7" s="25"/>
      <c r="C7" s="44"/>
      <c r="D7" s="25"/>
      <c r="E7" s="25"/>
      <c r="F7" s="25"/>
      <c r="G7" s="84">
        <f t="shared" si="0"/>
        <v>0</v>
      </c>
      <c r="H7" s="26"/>
    </row>
    <row r="8" spans="1:8">
      <c r="A8" s="24">
        <v>3403</v>
      </c>
      <c r="B8" s="25" t="s">
        <v>44</v>
      </c>
      <c r="C8" s="44"/>
      <c r="D8" s="25"/>
      <c r="E8" s="25"/>
      <c r="F8" s="25"/>
      <c r="G8" s="84">
        <f t="shared" si="0"/>
        <v>0</v>
      </c>
      <c r="H8" s="26"/>
    </row>
    <row r="9" spans="1:8">
      <c r="A9" s="24"/>
      <c r="B9" s="25"/>
      <c r="C9" s="44"/>
      <c r="D9" s="25"/>
      <c r="E9" s="25"/>
      <c r="F9" s="25"/>
      <c r="G9" s="84">
        <f t="shared" si="0"/>
        <v>0</v>
      </c>
      <c r="H9" s="26"/>
    </row>
    <row r="10" spans="1:8">
      <c r="A10" s="24">
        <v>3405</v>
      </c>
      <c r="B10" s="25" t="s">
        <v>45</v>
      </c>
      <c r="C10" s="44"/>
      <c r="D10" s="25"/>
      <c r="E10" s="25"/>
      <c r="F10" s="25"/>
      <c r="G10" s="84">
        <f t="shared" si="0"/>
        <v>0</v>
      </c>
      <c r="H10" s="26"/>
    </row>
    <row r="11" spans="1:8">
      <c r="A11" s="24"/>
      <c r="B11" s="25"/>
      <c r="C11" s="44"/>
      <c r="D11" s="25"/>
      <c r="E11" s="25"/>
      <c r="F11" s="25"/>
      <c r="G11" s="84">
        <f t="shared" si="0"/>
        <v>0</v>
      </c>
      <c r="H11" s="26"/>
    </row>
    <row r="12" spans="1:8">
      <c r="A12" s="24">
        <v>3411</v>
      </c>
      <c r="B12" s="25" t="s">
        <v>46</v>
      </c>
      <c r="C12" s="44"/>
      <c r="D12" s="25"/>
      <c r="E12" s="25"/>
      <c r="F12" s="25"/>
      <c r="G12" s="84">
        <f t="shared" si="0"/>
        <v>0</v>
      </c>
      <c r="H12" s="26"/>
    </row>
    <row r="13" spans="1:8">
      <c r="A13" s="24"/>
      <c r="B13" s="25" t="s">
        <v>181</v>
      </c>
      <c r="C13" s="44"/>
      <c r="D13" s="25"/>
      <c r="E13" s="25"/>
      <c r="F13" s="25"/>
      <c r="G13" s="84">
        <f t="shared" si="0"/>
        <v>0</v>
      </c>
      <c r="H13" s="26"/>
    </row>
    <row r="14" spans="1:8">
      <c r="A14" s="24"/>
      <c r="B14" s="25" t="s">
        <v>182</v>
      </c>
      <c r="C14" s="44"/>
      <c r="D14" s="25"/>
      <c r="F14" s="25"/>
      <c r="G14" s="84">
        <f t="shared" si="0"/>
        <v>0</v>
      </c>
      <c r="H14" s="26"/>
    </row>
    <row r="15" spans="1:8">
      <c r="A15" s="24"/>
      <c r="B15" s="25" t="s">
        <v>183</v>
      </c>
      <c r="C15" s="44"/>
      <c r="D15" s="25"/>
      <c r="E15" s="25"/>
      <c r="F15" s="25"/>
      <c r="G15" s="84">
        <f t="shared" si="0"/>
        <v>0</v>
      </c>
      <c r="H15" s="26"/>
    </row>
    <row r="16" spans="1:8">
      <c r="A16" s="24"/>
      <c r="B16" s="25"/>
      <c r="C16" s="44"/>
      <c r="D16" s="25"/>
      <c r="E16" s="25"/>
      <c r="F16" s="25"/>
      <c r="G16" s="84">
        <f t="shared" si="0"/>
        <v>0</v>
      </c>
      <c r="H16" s="26"/>
    </row>
    <row r="17" spans="1:8">
      <c r="A17" s="24">
        <v>3431</v>
      </c>
      <c r="B17" s="25" t="s">
        <v>47</v>
      </c>
      <c r="C17" s="44"/>
      <c r="D17" s="25"/>
      <c r="F17" s="25"/>
      <c r="G17" s="84">
        <f t="shared" si="0"/>
        <v>0</v>
      </c>
      <c r="H17" s="26"/>
    </row>
    <row r="18" spans="1:8">
      <c r="A18" s="24"/>
      <c r="B18" s="25" t="s">
        <v>91</v>
      </c>
      <c r="C18" s="44"/>
      <c r="D18" s="25"/>
      <c r="E18" s="25"/>
      <c r="F18" s="25"/>
      <c r="G18" s="84">
        <f t="shared" si="0"/>
        <v>0</v>
      </c>
      <c r="H18" s="26"/>
    </row>
    <row r="19" spans="1:8">
      <c r="A19" s="24"/>
      <c r="B19" s="25" t="s">
        <v>92</v>
      </c>
      <c r="C19" s="44"/>
      <c r="D19" s="25"/>
      <c r="E19" s="25"/>
      <c r="F19" s="25"/>
      <c r="G19" s="84">
        <f t="shared" si="0"/>
        <v>0</v>
      </c>
      <c r="H19" s="26"/>
    </row>
    <row r="20" spans="1:8">
      <c r="A20" s="24"/>
      <c r="B20" s="25" t="s">
        <v>329</v>
      </c>
      <c r="C20" s="44"/>
      <c r="D20" s="25"/>
      <c r="E20" s="25"/>
      <c r="F20" s="25"/>
      <c r="G20" s="84">
        <f t="shared" si="0"/>
        <v>0</v>
      </c>
      <c r="H20" s="26"/>
    </row>
    <row r="21" spans="1:8">
      <c r="A21" s="24"/>
      <c r="B21" s="25" t="s">
        <v>49</v>
      </c>
      <c r="C21" s="44"/>
      <c r="D21" s="25"/>
      <c r="E21" s="25"/>
      <c r="F21" s="25"/>
      <c r="G21" s="84">
        <f t="shared" si="0"/>
        <v>0</v>
      </c>
      <c r="H21" s="26"/>
    </row>
    <row r="22" spans="1:8">
      <c r="A22" s="24"/>
      <c r="B22" s="25"/>
      <c r="C22" s="44"/>
      <c r="D22" s="25"/>
      <c r="E22" s="25"/>
      <c r="F22" s="25"/>
      <c r="G22" s="84">
        <f t="shared" si="0"/>
        <v>0</v>
      </c>
      <c r="H22" s="26"/>
    </row>
    <row r="23" spans="1:8">
      <c r="A23" s="24">
        <v>3451</v>
      </c>
      <c r="B23" s="25" t="s">
        <v>50</v>
      </c>
      <c r="C23" s="44"/>
      <c r="D23" s="25"/>
      <c r="E23" s="25"/>
      <c r="F23" s="25"/>
      <c r="G23" s="84">
        <f t="shared" si="0"/>
        <v>0</v>
      </c>
      <c r="H23" s="26"/>
    </row>
    <row r="24" spans="1:8">
      <c r="A24" s="24"/>
      <c r="B24" s="25" t="s">
        <v>51</v>
      </c>
      <c r="C24" s="44"/>
      <c r="D24" s="25"/>
      <c r="E24" s="25"/>
      <c r="F24" s="25"/>
      <c r="G24" s="84">
        <f t="shared" si="0"/>
        <v>0</v>
      </c>
      <c r="H24" s="26"/>
    </row>
    <row r="25" spans="1:8">
      <c r="A25" s="24"/>
      <c r="B25" s="25"/>
      <c r="C25" s="44"/>
      <c r="D25" s="25"/>
      <c r="E25" s="25"/>
      <c r="F25" s="25"/>
      <c r="G25" s="84">
        <f t="shared" si="0"/>
        <v>0</v>
      </c>
      <c r="H25" s="26"/>
    </row>
    <row r="26" spans="1:8">
      <c r="A26" s="24">
        <v>3471</v>
      </c>
      <c r="B26" s="25" t="s">
        <v>52</v>
      </c>
      <c r="C26" s="44"/>
      <c r="D26" s="25"/>
      <c r="E26" s="25"/>
      <c r="F26" s="25"/>
      <c r="G26" s="84">
        <f t="shared" si="0"/>
        <v>0</v>
      </c>
      <c r="H26" s="26"/>
    </row>
    <row r="27" spans="1:8">
      <c r="A27" s="24"/>
      <c r="B27" s="25"/>
      <c r="C27" s="44"/>
      <c r="D27" s="25"/>
      <c r="E27" s="25"/>
      <c r="F27" s="25"/>
      <c r="G27" s="84">
        <f t="shared" si="0"/>
        <v>0</v>
      </c>
      <c r="H27" s="26"/>
    </row>
    <row r="28" spans="1:8">
      <c r="A28" s="24">
        <v>3481</v>
      </c>
      <c r="B28" s="25" t="s">
        <v>53</v>
      </c>
      <c r="C28" s="44"/>
      <c r="D28" s="25"/>
      <c r="E28" s="25"/>
      <c r="F28" s="25"/>
      <c r="G28" s="84">
        <f t="shared" si="0"/>
        <v>0</v>
      </c>
      <c r="H28" s="26"/>
    </row>
    <row r="29" spans="1:8">
      <c r="A29" s="24"/>
      <c r="B29" s="25"/>
      <c r="C29" s="44"/>
      <c r="D29" s="25"/>
      <c r="E29" s="25"/>
      <c r="F29" s="25"/>
      <c r="G29" s="84">
        <f t="shared" si="0"/>
        <v>0</v>
      </c>
      <c r="H29" s="26"/>
    </row>
    <row r="30" spans="1:8">
      <c r="A30" s="24">
        <v>3483</v>
      </c>
      <c r="B30" s="25" t="s">
        <v>54</v>
      </c>
      <c r="C30" s="44"/>
      <c r="D30" s="25"/>
      <c r="E30" s="25"/>
      <c r="F30" s="25"/>
      <c r="G30" s="84">
        <f t="shared" si="0"/>
        <v>0</v>
      </c>
      <c r="H30" s="26"/>
    </row>
    <row r="31" spans="1:8">
      <c r="A31" s="24"/>
      <c r="B31" s="25"/>
      <c r="C31" s="44"/>
      <c r="D31" s="25"/>
      <c r="E31" s="25"/>
      <c r="F31" s="25"/>
      <c r="G31" s="84">
        <f t="shared" si="0"/>
        <v>0</v>
      </c>
      <c r="H31" s="26"/>
    </row>
    <row r="32" spans="1:8">
      <c r="A32" s="24">
        <v>3484</v>
      </c>
      <c r="B32" s="25" t="s">
        <v>55</v>
      </c>
      <c r="C32" s="44"/>
      <c r="D32" s="25"/>
      <c r="E32" s="25"/>
      <c r="F32" s="25"/>
      <c r="G32" s="84">
        <f t="shared" si="0"/>
        <v>0</v>
      </c>
      <c r="H32" s="26"/>
    </row>
    <row r="33" spans="1:8">
      <c r="A33" s="24"/>
      <c r="B33" s="25"/>
      <c r="C33" s="44"/>
      <c r="D33" s="25"/>
      <c r="E33" s="25"/>
      <c r="F33" s="25"/>
      <c r="G33" s="84">
        <f t="shared" si="0"/>
        <v>0</v>
      </c>
      <c r="H33" s="26"/>
    </row>
    <row r="34" spans="1:8">
      <c r="A34" s="24">
        <v>3485</v>
      </c>
      <c r="B34" s="25" t="s">
        <v>382</v>
      </c>
      <c r="C34" s="44"/>
      <c r="D34" s="25"/>
      <c r="E34" s="25"/>
      <c r="F34" s="25"/>
      <c r="G34" s="84">
        <f t="shared" si="0"/>
        <v>0</v>
      </c>
      <c r="H34" s="26"/>
    </row>
    <row r="35" spans="1:8">
      <c r="A35" s="24"/>
      <c r="B35" s="25"/>
      <c r="C35" s="44"/>
      <c r="D35" s="25"/>
      <c r="E35" s="25"/>
      <c r="F35" s="25"/>
      <c r="G35" s="84">
        <f t="shared" si="0"/>
        <v>0</v>
      </c>
      <c r="H35" s="26"/>
    </row>
    <row r="36" spans="1:8">
      <c r="A36" s="24"/>
      <c r="B36" s="25"/>
      <c r="C36" s="44"/>
      <c r="D36" s="25"/>
      <c r="E36" s="25"/>
      <c r="F36" s="25"/>
      <c r="G36" s="84">
        <f t="shared" si="0"/>
        <v>0</v>
      </c>
      <c r="H36" s="26"/>
    </row>
    <row r="37" spans="1:8" ht="15.6">
      <c r="A37" s="27"/>
      <c r="B37" s="28"/>
      <c r="C37" s="28"/>
      <c r="D37" s="28"/>
      <c r="E37" s="42"/>
      <c r="F37" s="29" t="s">
        <v>56</v>
      </c>
      <c r="G37" s="19">
        <v>3400</v>
      </c>
      <c r="H37" s="85">
        <f>SUM(G3:G36)</f>
        <v>0</v>
      </c>
    </row>
    <row r="38" spans="1:8">
      <c r="A38" s="30"/>
      <c r="B38" s="31"/>
      <c r="C38" s="31"/>
      <c r="D38" s="31"/>
      <c r="E38" s="31"/>
      <c r="F38" s="31"/>
      <c r="G38" s="31"/>
      <c r="H38" s="32"/>
    </row>
    <row r="39" spans="1:8">
      <c r="A39" s="33"/>
      <c r="B39" s="34"/>
      <c r="C39" s="34"/>
      <c r="D39" s="34"/>
      <c r="E39" s="34"/>
      <c r="F39" s="34"/>
      <c r="G39" s="34"/>
      <c r="H39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H35"/>
  <sheetViews>
    <sheetView zoomScale="75" workbookViewId="0">
      <selection activeCell="H33" sqref="H33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9.66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0.66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3500</v>
      </c>
      <c r="B2" s="18" t="s">
        <v>120</v>
      </c>
      <c r="C2" s="19"/>
      <c r="D2" s="19"/>
      <c r="E2" s="19"/>
      <c r="F2" s="19"/>
      <c r="G2" s="19"/>
      <c r="H2" s="20"/>
    </row>
    <row r="3" spans="1:8">
      <c r="A3" s="21">
        <v>3501</v>
      </c>
      <c r="B3" s="22" t="s">
        <v>57</v>
      </c>
      <c r="C3" s="43"/>
      <c r="D3" s="22"/>
      <c r="E3" s="22"/>
      <c r="F3" s="22"/>
      <c r="G3" s="87">
        <f t="shared" ref="G3:G32" si="0">C3*D3*F3</f>
        <v>0</v>
      </c>
      <c r="H3" s="23"/>
    </row>
    <row r="4" spans="1:8">
      <c r="A4" s="24"/>
      <c r="B4" s="25"/>
      <c r="C4" s="44"/>
      <c r="D4" s="25"/>
      <c r="E4" s="25"/>
      <c r="F4" s="25"/>
      <c r="G4" s="87">
        <f t="shared" si="0"/>
        <v>0</v>
      </c>
      <c r="H4" s="26"/>
    </row>
    <row r="5" spans="1:8">
      <c r="A5" s="24">
        <v>3511</v>
      </c>
      <c r="B5" s="25" t="s">
        <v>58</v>
      </c>
      <c r="C5" s="44"/>
      <c r="D5" s="25"/>
      <c r="E5" s="25"/>
      <c r="F5" s="25"/>
      <c r="G5" s="87">
        <f t="shared" si="0"/>
        <v>0</v>
      </c>
      <c r="H5" s="26"/>
    </row>
    <row r="6" spans="1:8">
      <c r="A6" s="24"/>
      <c r="B6" s="25" t="s">
        <v>59</v>
      </c>
      <c r="C6" s="44"/>
      <c r="D6" s="25"/>
      <c r="E6" s="25"/>
      <c r="F6" s="25"/>
      <c r="G6" s="87">
        <f t="shared" si="0"/>
        <v>0</v>
      </c>
      <c r="H6" s="26"/>
    </row>
    <row r="7" spans="1:8">
      <c r="A7" s="24"/>
      <c r="B7" s="25"/>
      <c r="C7" s="44"/>
      <c r="D7" s="25"/>
      <c r="E7" s="25"/>
      <c r="F7" s="25"/>
      <c r="G7" s="87">
        <f t="shared" si="0"/>
        <v>0</v>
      </c>
      <c r="H7" s="26"/>
    </row>
    <row r="8" spans="1:8">
      <c r="A8" s="24">
        <v>3521</v>
      </c>
      <c r="B8" s="25" t="s">
        <v>60</v>
      </c>
      <c r="C8" s="44"/>
      <c r="D8" s="25"/>
      <c r="E8" s="25"/>
      <c r="F8" s="25"/>
      <c r="G8" s="87">
        <f t="shared" si="0"/>
        <v>0</v>
      </c>
      <c r="H8" s="26"/>
    </row>
    <row r="9" spans="1:8">
      <c r="A9" s="24"/>
      <c r="B9" s="25"/>
      <c r="C9" s="44"/>
      <c r="D9" s="25"/>
      <c r="E9" s="25"/>
      <c r="F9" s="25"/>
      <c r="G9" s="87">
        <f t="shared" si="0"/>
        <v>0</v>
      </c>
      <c r="H9" s="26"/>
    </row>
    <row r="10" spans="1:8">
      <c r="A10" s="24">
        <v>3531</v>
      </c>
      <c r="B10" s="25" t="s">
        <v>61</v>
      </c>
      <c r="C10" s="44"/>
      <c r="D10" s="25"/>
      <c r="E10" s="25"/>
      <c r="F10" s="25"/>
      <c r="G10" s="87">
        <f t="shared" si="0"/>
        <v>0</v>
      </c>
      <c r="H10" s="26"/>
    </row>
    <row r="11" spans="1:8">
      <c r="A11" s="24"/>
      <c r="B11" s="25"/>
      <c r="C11" s="44"/>
      <c r="D11" s="25"/>
      <c r="E11" s="25"/>
      <c r="F11" s="25"/>
      <c r="G11" s="87">
        <f t="shared" si="0"/>
        <v>0</v>
      </c>
      <c r="H11" s="26"/>
    </row>
    <row r="12" spans="1:8">
      <c r="A12" s="24">
        <v>3541</v>
      </c>
      <c r="B12" s="25" t="s">
        <v>292</v>
      </c>
      <c r="C12" s="44"/>
      <c r="D12" s="25"/>
      <c r="E12" s="25"/>
      <c r="F12" s="25"/>
      <c r="G12" s="87">
        <f t="shared" si="0"/>
        <v>0</v>
      </c>
      <c r="H12" s="26"/>
    </row>
    <row r="13" spans="1:8">
      <c r="A13" s="24"/>
      <c r="B13" s="25"/>
      <c r="C13" s="44"/>
      <c r="D13" s="25"/>
      <c r="E13" s="25"/>
      <c r="F13" s="25"/>
      <c r="G13" s="87">
        <f t="shared" si="0"/>
        <v>0</v>
      </c>
      <c r="H13" s="26"/>
    </row>
    <row r="14" spans="1:8">
      <c r="A14" s="24">
        <v>3545</v>
      </c>
      <c r="B14" s="25" t="s">
        <v>293</v>
      </c>
      <c r="C14" s="44"/>
      <c r="D14" s="25"/>
      <c r="E14" s="25"/>
      <c r="F14" s="25"/>
      <c r="G14" s="87">
        <f t="shared" si="0"/>
        <v>0</v>
      </c>
      <c r="H14" s="26"/>
    </row>
    <row r="15" spans="1:8">
      <c r="A15" s="24"/>
      <c r="B15" s="25"/>
      <c r="C15" s="44"/>
      <c r="D15" s="25"/>
      <c r="E15" s="25"/>
      <c r="F15" s="25"/>
      <c r="G15" s="87">
        <f t="shared" si="0"/>
        <v>0</v>
      </c>
      <c r="H15" s="26"/>
    </row>
    <row r="16" spans="1:8">
      <c r="A16" s="24">
        <v>3551</v>
      </c>
      <c r="B16" s="25" t="s">
        <v>294</v>
      </c>
      <c r="C16" s="44"/>
      <c r="D16" s="25"/>
      <c r="E16" s="25"/>
      <c r="F16" s="25"/>
      <c r="G16" s="87">
        <f t="shared" si="0"/>
        <v>0</v>
      </c>
      <c r="H16" s="26"/>
    </row>
    <row r="17" spans="1:8">
      <c r="A17" s="24"/>
      <c r="B17" s="25"/>
      <c r="C17" s="44"/>
      <c r="D17" s="25"/>
      <c r="E17" s="25"/>
      <c r="F17" s="25"/>
      <c r="G17" s="87">
        <f t="shared" si="0"/>
        <v>0</v>
      </c>
      <c r="H17" s="26"/>
    </row>
    <row r="18" spans="1:8">
      <c r="A18" s="24">
        <v>3553</v>
      </c>
      <c r="B18" s="25" t="s">
        <v>295</v>
      </c>
      <c r="C18" s="44"/>
      <c r="D18" s="25"/>
      <c r="E18" s="25"/>
      <c r="F18" s="25"/>
      <c r="G18" s="87">
        <f t="shared" si="0"/>
        <v>0</v>
      </c>
      <c r="H18" s="26"/>
    </row>
    <row r="19" spans="1:8">
      <c r="A19" s="24"/>
      <c r="B19" s="25"/>
      <c r="C19" s="44"/>
      <c r="D19" s="25"/>
      <c r="E19" s="25"/>
      <c r="F19" s="25"/>
      <c r="G19" s="87">
        <f t="shared" si="0"/>
        <v>0</v>
      </c>
      <c r="H19" s="26"/>
    </row>
    <row r="20" spans="1:8">
      <c r="A20" s="24">
        <v>3555</v>
      </c>
      <c r="B20" s="25" t="s">
        <v>296</v>
      </c>
      <c r="C20" s="44"/>
      <c r="D20" s="25"/>
      <c r="E20" s="25"/>
      <c r="F20" s="25"/>
      <c r="G20" s="87">
        <f t="shared" si="0"/>
        <v>0</v>
      </c>
      <c r="H20" s="26"/>
    </row>
    <row r="21" spans="1:8">
      <c r="A21" s="24"/>
      <c r="B21" s="25"/>
      <c r="C21" s="44"/>
      <c r="D21" s="25"/>
      <c r="E21" s="25"/>
      <c r="F21" s="25"/>
      <c r="G21" s="87">
        <f t="shared" si="0"/>
        <v>0</v>
      </c>
      <c r="H21" s="26"/>
    </row>
    <row r="22" spans="1:8">
      <c r="A22" s="24">
        <v>3557</v>
      </c>
      <c r="B22" s="25" t="s">
        <v>250</v>
      </c>
      <c r="C22" s="44"/>
      <c r="D22" s="25"/>
      <c r="E22" s="25"/>
      <c r="F22" s="25"/>
      <c r="G22" s="87">
        <f t="shared" si="0"/>
        <v>0</v>
      </c>
      <c r="H22" s="26"/>
    </row>
    <row r="23" spans="1:8">
      <c r="A23" s="24"/>
      <c r="B23" s="25"/>
      <c r="C23" s="44"/>
      <c r="D23" s="25"/>
      <c r="E23" s="25"/>
      <c r="F23" s="25"/>
      <c r="G23" s="87">
        <f t="shared" si="0"/>
        <v>0</v>
      </c>
      <c r="H23" s="26"/>
    </row>
    <row r="24" spans="1:8">
      <c r="A24" s="24">
        <v>3561</v>
      </c>
      <c r="B24" s="25" t="s">
        <v>251</v>
      </c>
      <c r="C24" s="44"/>
      <c r="D24" s="25"/>
      <c r="E24" s="25"/>
      <c r="F24" s="25"/>
      <c r="G24" s="87">
        <f t="shared" si="0"/>
        <v>0</v>
      </c>
      <c r="H24" s="26"/>
    </row>
    <row r="25" spans="1:8">
      <c r="A25" s="24"/>
      <c r="B25" s="25"/>
      <c r="C25" s="44"/>
      <c r="D25" s="25"/>
      <c r="E25" s="25"/>
      <c r="F25" s="25"/>
      <c r="G25" s="87">
        <f t="shared" si="0"/>
        <v>0</v>
      </c>
      <c r="H25" s="26"/>
    </row>
    <row r="26" spans="1:8">
      <c r="A26" s="24">
        <v>3571</v>
      </c>
      <c r="B26" s="25" t="s">
        <v>252</v>
      </c>
      <c r="C26" s="44"/>
      <c r="D26" s="25"/>
      <c r="E26" s="25"/>
      <c r="F26" s="25"/>
      <c r="G26" s="87">
        <f t="shared" si="0"/>
        <v>0</v>
      </c>
      <c r="H26" s="26"/>
    </row>
    <row r="27" spans="1:8">
      <c r="A27" s="24"/>
      <c r="B27" s="25"/>
      <c r="C27" s="44"/>
      <c r="D27" s="25"/>
      <c r="E27" s="25"/>
      <c r="F27" s="25"/>
      <c r="G27" s="87">
        <f t="shared" si="0"/>
        <v>0</v>
      </c>
      <c r="H27" s="26"/>
    </row>
    <row r="28" spans="1:8">
      <c r="A28" s="24">
        <v>3583</v>
      </c>
      <c r="B28" s="25" t="s">
        <v>19</v>
      </c>
      <c r="C28" s="44"/>
      <c r="D28" s="25"/>
      <c r="E28" s="25"/>
      <c r="F28" s="25"/>
      <c r="G28" s="87">
        <f t="shared" si="0"/>
        <v>0</v>
      </c>
      <c r="H28" s="26"/>
    </row>
    <row r="29" spans="1:8">
      <c r="A29" s="24"/>
      <c r="B29" s="25"/>
      <c r="C29" s="44"/>
      <c r="D29" s="25"/>
      <c r="E29" s="25"/>
      <c r="F29" s="25"/>
      <c r="G29" s="87">
        <f t="shared" si="0"/>
        <v>0</v>
      </c>
      <c r="H29" s="26"/>
    </row>
    <row r="30" spans="1:8">
      <c r="A30" s="24">
        <v>3585</v>
      </c>
      <c r="B30" s="25" t="s">
        <v>382</v>
      </c>
      <c r="C30" s="44"/>
      <c r="D30" s="25"/>
      <c r="E30" s="25"/>
      <c r="F30" s="25"/>
      <c r="G30" s="87">
        <f t="shared" si="0"/>
        <v>0</v>
      </c>
      <c r="H30" s="26"/>
    </row>
    <row r="31" spans="1:8">
      <c r="A31" s="24"/>
      <c r="B31" s="25"/>
      <c r="C31" s="44"/>
      <c r="D31" s="25"/>
      <c r="E31" s="25"/>
      <c r="F31" s="25"/>
      <c r="G31" s="87">
        <f t="shared" si="0"/>
        <v>0</v>
      </c>
      <c r="H31" s="26"/>
    </row>
    <row r="32" spans="1:8">
      <c r="A32" s="24"/>
      <c r="B32" s="25"/>
      <c r="C32" s="44"/>
      <c r="D32" s="25"/>
      <c r="E32" s="25"/>
      <c r="F32" s="25"/>
      <c r="G32" s="87">
        <f t="shared" si="0"/>
        <v>0</v>
      </c>
      <c r="H32" s="26"/>
    </row>
    <row r="33" spans="1:8" ht="15.6">
      <c r="A33" s="27"/>
      <c r="B33" s="28"/>
      <c r="C33" s="28"/>
      <c r="D33" s="28"/>
      <c r="E33" s="42"/>
      <c r="F33" s="29" t="s">
        <v>56</v>
      </c>
      <c r="G33" s="19">
        <v>3500</v>
      </c>
      <c r="H33" s="85">
        <f>SUM(G3:G32)</f>
        <v>0</v>
      </c>
    </row>
    <row r="34" spans="1:8">
      <c r="A34" s="30"/>
      <c r="B34" s="31"/>
      <c r="C34" s="31"/>
      <c r="D34" s="31"/>
      <c r="E34" s="31"/>
      <c r="F34" s="31"/>
      <c r="G34" s="31"/>
      <c r="H34" s="32"/>
    </row>
    <row r="35" spans="1:8">
      <c r="A35" s="33"/>
      <c r="B35" s="34"/>
      <c r="C35" s="34"/>
      <c r="D35" s="34"/>
      <c r="E35" s="34"/>
      <c r="F35" s="34"/>
      <c r="G35" s="34"/>
      <c r="H35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H32"/>
  <sheetViews>
    <sheetView zoomScale="75" workbookViewId="0">
      <selection activeCell="K28" sqref="K28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9.66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0.66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3600</v>
      </c>
      <c r="B2" s="18" t="s">
        <v>121</v>
      </c>
      <c r="C2" s="19"/>
      <c r="D2" s="19"/>
      <c r="E2" s="19"/>
      <c r="F2" s="19"/>
      <c r="G2" s="19"/>
      <c r="H2" s="20"/>
    </row>
    <row r="3" spans="1:8">
      <c r="A3" s="21">
        <v>3601</v>
      </c>
      <c r="B3" s="22" t="s">
        <v>253</v>
      </c>
      <c r="C3" s="43"/>
      <c r="D3" s="22"/>
      <c r="E3" s="22"/>
      <c r="F3" s="22"/>
      <c r="G3" s="84">
        <f t="shared" ref="G3:G29" si="0">C3*D3*F3</f>
        <v>0</v>
      </c>
      <c r="H3" s="23"/>
    </row>
    <row r="4" spans="1:8">
      <c r="A4" s="24"/>
      <c r="B4" s="25"/>
      <c r="C4" s="44"/>
      <c r="D4" s="25"/>
      <c r="E4" s="25"/>
      <c r="F4" s="25"/>
      <c r="G4" s="84">
        <f t="shared" si="0"/>
        <v>0</v>
      </c>
      <c r="H4" s="26"/>
    </row>
    <row r="5" spans="1:8">
      <c r="A5" s="24">
        <v>3611</v>
      </c>
      <c r="B5" s="25" t="s">
        <v>254</v>
      </c>
      <c r="C5" s="44"/>
      <c r="D5" s="25"/>
      <c r="E5" s="25"/>
      <c r="F5" s="25"/>
      <c r="G5" s="84">
        <f t="shared" si="0"/>
        <v>0</v>
      </c>
      <c r="H5" s="26"/>
    </row>
    <row r="6" spans="1:8">
      <c r="A6" s="24"/>
      <c r="B6" s="25" t="s">
        <v>126</v>
      </c>
      <c r="C6" s="44"/>
      <c r="D6" s="25"/>
      <c r="E6" s="25"/>
      <c r="F6" s="25"/>
      <c r="G6" s="84">
        <f t="shared" si="0"/>
        <v>0</v>
      </c>
      <c r="H6" s="26"/>
    </row>
    <row r="7" spans="1:8">
      <c r="A7" s="24"/>
      <c r="B7" s="25"/>
      <c r="C7" s="44"/>
      <c r="D7" s="25"/>
      <c r="E7" s="25"/>
      <c r="F7" s="25"/>
      <c r="G7" s="84">
        <f t="shared" si="0"/>
        <v>0</v>
      </c>
      <c r="H7" s="26"/>
    </row>
    <row r="8" spans="1:8">
      <c r="A8" s="24">
        <v>3615</v>
      </c>
      <c r="B8" s="25" t="s">
        <v>127</v>
      </c>
      <c r="C8" s="44"/>
      <c r="D8" s="25"/>
      <c r="E8" s="25"/>
      <c r="F8" s="25"/>
      <c r="G8" s="84">
        <f t="shared" si="0"/>
        <v>0</v>
      </c>
      <c r="H8" s="26"/>
    </row>
    <row r="9" spans="1:8">
      <c r="A9" s="24"/>
      <c r="B9" s="25" t="s">
        <v>128</v>
      </c>
      <c r="C9" s="44"/>
      <c r="D9" s="25"/>
      <c r="E9" s="25"/>
      <c r="F9" s="25"/>
      <c r="G9" s="84">
        <f t="shared" si="0"/>
        <v>0</v>
      </c>
      <c r="H9" s="26"/>
    </row>
    <row r="10" spans="1:8">
      <c r="A10" s="24"/>
      <c r="B10" s="25"/>
      <c r="C10" s="44"/>
      <c r="D10" s="25"/>
      <c r="E10" s="25"/>
      <c r="F10" s="25"/>
      <c r="G10" s="84">
        <f t="shared" si="0"/>
        <v>0</v>
      </c>
      <c r="H10" s="26"/>
    </row>
    <row r="11" spans="1:8">
      <c r="A11" s="24">
        <v>3619</v>
      </c>
      <c r="B11" s="25" t="s">
        <v>129</v>
      </c>
      <c r="C11" s="44"/>
      <c r="D11" s="25"/>
      <c r="E11" s="25"/>
      <c r="F11" s="25"/>
      <c r="G11" s="84">
        <f t="shared" si="0"/>
        <v>0</v>
      </c>
      <c r="H11" s="26"/>
    </row>
    <row r="12" spans="1:8">
      <c r="A12" s="24"/>
      <c r="B12" s="25"/>
      <c r="C12" s="44"/>
      <c r="D12" s="25"/>
      <c r="E12" s="25"/>
      <c r="F12" s="25"/>
      <c r="G12" s="84">
        <f t="shared" si="0"/>
        <v>0</v>
      </c>
      <c r="H12" s="26"/>
    </row>
    <row r="13" spans="1:8">
      <c r="A13" s="24">
        <v>3621</v>
      </c>
      <c r="B13" s="25" t="s">
        <v>0</v>
      </c>
      <c r="C13" s="44"/>
      <c r="D13" s="25"/>
      <c r="E13" s="25"/>
      <c r="F13" s="25"/>
      <c r="G13" s="84">
        <f t="shared" si="0"/>
        <v>0</v>
      </c>
      <c r="H13" s="26"/>
    </row>
    <row r="14" spans="1:8">
      <c r="A14" s="24"/>
      <c r="B14" s="25"/>
      <c r="C14" s="44"/>
      <c r="D14" s="25"/>
      <c r="E14" s="25"/>
      <c r="F14" s="25"/>
      <c r="G14" s="84">
        <f t="shared" si="0"/>
        <v>0</v>
      </c>
      <c r="H14" s="26"/>
    </row>
    <row r="15" spans="1:8">
      <c r="A15" s="24">
        <v>3625</v>
      </c>
      <c r="B15" s="25" t="s">
        <v>1</v>
      </c>
      <c r="C15" s="44"/>
      <c r="D15" s="25"/>
      <c r="E15" s="25"/>
      <c r="F15" s="25"/>
      <c r="G15" s="84">
        <f t="shared" si="0"/>
        <v>0</v>
      </c>
      <c r="H15" s="26"/>
    </row>
    <row r="16" spans="1:8">
      <c r="A16" s="24"/>
      <c r="B16" s="25"/>
      <c r="C16" s="44"/>
      <c r="D16" s="25"/>
      <c r="E16" s="25"/>
      <c r="F16" s="25"/>
      <c r="G16" s="84">
        <f t="shared" si="0"/>
        <v>0</v>
      </c>
      <c r="H16" s="26"/>
    </row>
    <row r="17" spans="1:8">
      <c r="A17" s="24">
        <v>3631</v>
      </c>
      <c r="B17" s="25" t="s">
        <v>2</v>
      </c>
      <c r="C17" s="44"/>
      <c r="D17" s="25"/>
      <c r="E17" s="25"/>
      <c r="F17" s="25"/>
      <c r="G17" s="84">
        <f t="shared" si="0"/>
        <v>0</v>
      </c>
      <c r="H17" s="26"/>
    </row>
    <row r="18" spans="1:8">
      <c r="A18" s="24"/>
      <c r="B18" s="25"/>
      <c r="C18" s="44"/>
      <c r="D18" s="25"/>
      <c r="E18" s="25"/>
      <c r="F18" s="25"/>
      <c r="G18" s="84">
        <f t="shared" si="0"/>
        <v>0</v>
      </c>
      <c r="H18" s="26"/>
    </row>
    <row r="19" spans="1:8">
      <c r="A19" s="24">
        <v>3641</v>
      </c>
      <c r="B19" s="25" t="s">
        <v>3</v>
      </c>
      <c r="C19" s="44"/>
      <c r="D19" s="25"/>
      <c r="E19" s="25"/>
      <c r="F19" s="25"/>
      <c r="G19" s="84">
        <f t="shared" si="0"/>
        <v>0</v>
      </c>
      <c r="H19" s="26"/>
    </row>
    <row r="20" spans="1:8">
      <c r="A20" s="24"/>
      <c r="B20" s="25"/>
      <c r="C20" s="44"/>
      <c r="D20" s="25"/>
      <c r="E20" s="25"/>
      <c r="F20" s="25"/>
      <c r="G20" s="84">
        <f t="shared" si="0"/>
        <v>0</v>
      </c>
      <c r="H20" s="26"/>
    </row>
    <row r="21" spans="1:8">
      <c r="A21" s="24">
        <v>3651</v>
      </c>
      <c r="B21" s="25" t="s">
        <v>184</v>
      </c>
      <c r="C21" s="44"/>
      <c r="D21" s="25"/>
      <c r="E21" s="25"/>
      <c r="F21" s="25"/>
      <c r="G21" s="84">
        <f t="shared" si="0"/>
        <v>0</v>
      </c>
      <c r="H21" s="26"/>
    </row>
    <row r="22" spans="1:8">
      <c r="A22" s="24"/>
      <c r="B22" s="25"/>
      <c r="C22" s="44"/>
      <c r="D22" s="25"/>
      <c r="E22" s="25"/>
      <c r="F22" s="25"/>
      <c r="G22" s="84">
        <f t="shared" si="0"/>
        <v>0</v>
      </c>
      <c r="H22" s="26"/>
    </row>
    <row r="23" spans="1:8">
      <c r="A23" s="24">
        <v>3653</v>
      </c>
      <c r="B23" s="25" t="s">
        <v>185</v>
      </c>
      <c r="C23" s="44"/>
      <c r="D23" s="25"/>
      <c r="E23" s="25"/>
      <c r="F23" s="25"/>
      <c r="G23" s="84">
        <f t="shared" si="0"/>
        <v>0</v>
      </c>
      <c r="H23" s="26"/>
    </row>
    <row r="24" spans="1:8">
      <c r="A24" s="24"/>
      <c r="B24" s="25"/>
      <c r="C24" s="44"/>
      <c r="D24" s="25"/>
      <c r="E24" s="25"/>
      <c r="F24" s="25"/>
      <c r="G24" s="84">
        <f t="shared" si="0"/>
        <v>0</v>
      </c>
      <c r="H24" s="26"/>
    </row>
    <row r="25" spans="1:8">
      <c r="A25" s="24">
        <v>3655</v>
      </c>
      <c r="B25" s="25" t="s">
        <v>186</v>
      </c>
      <c r="C25" s="44"/>
      <c r="D25" s="25"/>
      <c r="E25" s="25"/>
      <c r="F25" s="25"/>
      <c r="G25" s="84">
        <f t="shared" si="0"/>
        <v>0</v>
      </c>
      <c r="H25" s="26"/>
    </row>
    <row r="26" spans="1:8">
      <c r="A26" s="24"/>
      <c r="B26" s="25"/>
      <c r="C26" s="44"/>
      <c r="D26" s="25"/>
      <c r="E26" s="25"/>
      <c r="F26" s="25"/>
      <c r="G26" s="84">
        <f t="shared" si="0"/>
        <v>0</v>
      </c>
      <c r="H26" s="26"/>
    </row>
    <row r="27" spans="1:8">
      <c r="A27" s="24">
        <v>3685</v>
      </c>
      <c r="B27" s="25" t="s">
        <v>382</v>
      </c>
      <c r="C27" s="44"/>
      <c r="D27" s="25"/>
      <c r="E27" s="25"/>
      <c r="F27" s="25"/>
      <c r="G27" s="84">
        <f t="shared" si="0"/>
        <v>0</v>
      </c>
      <c r="H27" s="26"/>
    </row>
    <row r="28" spans="1:8">
      <c r="A28" s="24"/>
      <c r="B28" s="25"/>
      <c r="C28" s="44"/>
      <c r="D28" s="25"/>
      <c r="E28" s="25"/>
      <c r="F28" s="25"/>
      <c r="G28" s="84">
        <f t="shared" si="0"/>
        <v>0</v>
      </c>
      <c r="H28" s="26"/>
    </row>
    <row r="29" spans="1:8">
      <c r="A29" s="24"/>
      <c r="B29" s="25"/>
      <c r="C29" s="44"/>
      <c r="D29" s="25"/>
      <c r="E29" s="25"/>
      <c r="F29" s="25"/>
      <c r="G29" s="84">
        <f t="shared" si="0"/>
        <v>0</v>
      </c>
      <c r="H29" s="26"/>
    </row>
    <row r="30" spans="1:8" ht="15.6">
      <c r="A30" s="27"/>
      <c r="B30" s="28"/>
      <c r="C30" s="28"/>
      <c r="D30" s="28"/>
      <c r="E30" s="42"/>
      <c r="F30" s="29" t="s">
        <v>409</v>
      </c>
      <c r="G30" s="19"/>
      <c r="H30" s="85">
        <f>SUM(G3:G29)</f>
        <v>0</v>
      </c>
    </row>
    <row r="31" spans="1:8">
      <c r="A31" s="30"/>
      <c r="B31" s="31"/>
      <c r="C31" s="31"/>
      <c r="D31" s="31"/>
      <c r="E31" s="31"/>
      <c r="F31" s="31"/>
      <c r="G31" s="31"/>
      <c r="H31" s="32"/>
    </row>
    <row r="32" spans="1:8">
      <c r="A32" s="33"/>
      <c r="B32" s="34"/>
      <c r="C32" s="34"/>
      <c r="D32" s="34"/>
      <c r="E32" s="34"/>
      <c r="F32" s="34"/>
      <c r="G32" s="34"/>
      <c r="H32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H28"/>
  <sheetViews>
    <sheetView zoomScale="75" workbookViewId="0">
      <selection activeCell="L26" sqref="L26"/>
    </sheetView>
  </sheetViews>
  <sheetFormatPr defaultColWidth="8.88671875" defaultRowHeight="15"/>
  <cols>
    <col min="1" max="1" width="7.6640625" style="36" customWidth="1"/>
    <col min="2" max="2" width="34.88671875" style="16" customWidth="1"/>
    <col min="3" max="3" width="9.66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0.66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3700</v>
      </c>
      <c r="B2" s="18" t="s">
        <v>231</v>
      </c>
      <c r="C2" s="19"/>
      <c r="D2" s="19"/>
      <c r="E2" s="19"/>
      <c r="F2" s="19"/>
      <c r="G2" s="19"/>
      <c r="H2" s="20"/>
    </row>
    <row r="3" spans="1:8">
      <c r="A3" s="21">
        <v>3701</v>
      </c>
      <c r="B3" s="22" t="s">
        <v>188</v>
      </c>
      <c r="C3" s="43"/>
      <c r="D3" s="22"/>
      <c r="E3" s="22"/>
      <c r="F3" s="22"/>
      <c r="G3" s="84">
        <f t="shared" ref="G3:G15" si="0">C3*D3*F3</f>
        <v>0</v>
      </c>
      <c r="H3" s="23"/>
    </row>
    <row r="4" spans="1:8">
      <c r="A4" s="24"/>
      <c r="B4" s="25"/>
      <c r="C4" s="44"/>
      <c r="D4" s="25"/>
      <c r="E4" s="25"/>
      <c r="F4" s="25"/>
      <c r="G4" s="84">
        <f t="shared" si="0"/>
        <v>0</v>
      </c>
      <c r="H4" s="26"/>
    </row>
    <row r="5" spans="1:8">
      <c r="A5" s="24">
        <v>3702</v>
      </c>
      <c r="B5" s="25" t="s">
        <v>189</v>
      </c>
      <c r="C5" s="44"/>
      <c r="D5" s="25"/>
      <c r="E5" s="25"/>
      <c r="F5" s="25"/>
      <c r="G5" s="84">
        <f t="shared" si="0"/>
        <v>0</v>
      </c>
      <c r="H5" s="26"/>
    </row>
    <row r="6" spans="1:8">
      <c r="A6" s="24"/>
      <c r="B6" s="25"/>
      <c r="C6" s="44"/>
      <c r="D6" s="25"/>
      <c r="E6" s="25"/>
      <c r="F6" s="25"/>
      <c r="G6" s="84">
        <f t="shared" si="0"/>
        <v>0</v>
      </c>
      <c r="H6" s="26"/>
    </row>
    <row r="7" spans="1:8">
      <c r="A7" s="24">
        <v>3703</v>
      </c>
      <c r="B7" s="25" t="s">
        <v>190</v>
      </c>
      <c r="C7" s="44"/>
      <c r="D7" s="25"/>
      <c r="E7" s="25"/>
      <c r="F7" s="25"/>
      <c r="G7" s="84">
        <f t="shared" si="0"/>
        <v>0</v>
      </c>
      <c r="H7" s="26"/>
    </row>
    <row r="8" spans="1:8">
      <c r="A8" s="24"/>
      <c r="B8" s="25"/>
      <c r="C8" s="44"/>
      <c r="D8" s="25"/>
      <c r="E8" s="25"/>
      <c r="F8" s="25"/>
      <c r="G8" s="84">
        <f t="shared" si="0"/>
        <v>0</v>
      </c>
      <c r="H8" s="26"/>
    </row>
    <row r="9" spans="1:8">
      <c r="A9" s="24">
        <v>3704</v>
      </c>
      <c r="B9" s="25" t="s">
        <v>266</v>
      </c>
      <c r="C9" s="44"/>
      <c r="D9" s="25"/>
      <c r="E9" s="25"/>
      <c r="F9" s="25"/>
      <c r="G9" s="84">
        <f t="shared" si="0"/>
        <v>0</v>
      </c>
      <c r="H9" s="26"/>
    </row>
    <row r="10" spans="1:8">
      <c r="A10" s="24"/>
      <c r="B10" s="25"/>
      <c r="C10" s="44"/>
      <c r="D10" s="25"/>
      <c r="E10" s="25"/>
      <c r="F10" s="25"/>
      <c r="G10" s="84">
        <f t="shared" si="0"/>
        <v>0</v>
      </c>
      <c r="H10" s="26"/>
    </row>
    <row r="11" spans="1:8">
      <c r="A11" s="24">
        <v>3705</v>
      </c>
      <c r="B11" s="25" t="s">
        <v>267</v>
      </c>
      <c r="C11" s="44"/>
      <c r="D11" s="25"/>
      <c r="E11" s="25"/>
      <c r="F11" s="25"/>
      <c r="G11" s="84">
        <f t="shared" si="0"/>
        <v>0</v>
      </c>
      <c r="H11" s="26"/>
    </row>
    <row r="12" spans="1:8">
      <c r="A12" s="24"/>
      <c r="B12" s="25"/>
      <c r="C12" s="44"/>
      <c r="D12" s="25"/>
      <c r="E12" s="25"/>
      <c r="F12" s="25"/>
      <c r="G12" s="84">
        <f t="shared" si="0"/>
        <v>0</v>
      </c>
      <c r="H12" s="26"/>
    </row>
    <row r="13" spans="1:8">
      <c r="A13" s="24">
        <v>3785</v>
      </c>
      <c r="B13" s="25" t="s">
        <v>382</v>
      </c>
      <c r="C13" s="44"/>
      <c r="D13" s="25"/>
      <c r="E13" s="25"/>
      <c r="F13" s="25"/>
      <c r="G13" s="84">
        <f t="shared" si="0"/>
        <v>0</v>
      </c>
      <c r="H13" s="26"/>
    </row>
    <row r="14" spans="1:8">
      <c r="A14" s="24"/>
      <c r="B14" s="25"/>
      <c r="C14" s="44"/>
      <c r="D14" s="25"/>
      <c r="E14" s="25"/>
      <c r="F14" s="25"/>
      <c r="G14" s="84">
        <f t="shared" si="0"/>
        <v>0</v>
      </c>
      <c r="H14" s="26"/>
    </row>
    <row r="15" spans="1:8">
      <c r="A15" s="24"/>
      <c r="B15" s="25"/>
      <c r="C15" s="44"/>
      <c r="D15" s="25"/>
      <c r="E15" s="25"/>
      <c r="F15" s="25"/>
      <c r="G15" s="84">
        <f t="shared" si="0"/>
        <v>0</v>
      </c>
      <c r="H15" s="26"/>
    </row>
    <row r="16" spans="1:8" ht="15.6">
      <c r="A16" s="27"/>
      <c r="B16" s="28"/>
      <c r="C16" s="28"/>
      <c r="D16" s="28"/>
      <c r="E16" s="42"/>
      <c r="F16" s="29" t="s">
        <v>187</v>
      </c>
      <c r="G16" s="19"/>
      <c r="H16" s="85">
        <f>SUM(G3:G15)</f>
        <v>0</v>
      </c>
    </row>
    <row r="17" spans="1:8">
      <c r="A17" s="30"/>
      <c r="B17" s="31"/>
      <c r="C17" s="31"/>
      <c r="D17" s="31"/>
      <c r="E17" s="31"/>
      <c r="F17" s="31"/>
      <c r="G17" s="31"/>
      <c r="H17" s="32"/>
    </row>
    <row r="18" spans="1:8">
      <c r="A18" s="33"/>
      <c r="B18" s="34"/>
      <c r="C18" s="34"/>
      <c r="D18" s="34"/>
      <c r="E18" s="34"/>
      <c r="F18" s="34"/>
      <c r="G18" s="34"/>
      <c r="H18" s="35"/>
    </row>
    <row r="19" spans="1:8">
      <c r="A19" s="13" t="s">
        <v>322</v>
      </c>
      <c r="B19" s="14" t="s">
        <v>166</v>
      </c>
      <c r="C19" s="14" t="s">
        <v>137</v>
      </c>
      <c r="D19" s="14" t="s">
        <v>83</v>
      </c>
      <c r="E19" s="14" t="s">
        <v>84</v>
      </c>
      <c r="F19" s="14" t="s">
        <v>85</v>
      </c>
      <c r="G19" s="14" t="s">
        <v>86</v>
      </c>
      <c r="H19" s="15" t="s">
        <v>168</v>
      </c>
    </row>
    <row r="20" spans="1:8" ht="15.6">
      <c r="A20" s="17">
        <v>3800</v>
      </c>
      <c r="B20" s="18" t="s">
        <v>232</v>
      </c>
      <c r="C20" s="19"/>
      <c r="D20" s="19"/>
      <c r="E20" s="19"/>
      <c r="F20" s="19"/>
      <c r="G20" s="19"/>
      <c r="H20" s="20"/>
    </row>
    <row r="21" spans="1:8">
      <c r="A21" s="21">
        <v>3801</v>
      </c>
      <c r="B21" s="22" t="s">
        <v>269</v>
      </c>
      <c r="C21" s="43"/>
      <c r="D21" s="22"/>
      <c r="E21" s="22"/>
      <c r="F21" s="22"/>
      <c r="G21" s="84">
        <f>C21*D21*F21</f>
        <v>0</v>
      </c>
      <c r="H21" s="23"/>
    </row>
    <row r="22" spans="1:8">
      <c r="A22" s="24"/>
      <c r="B22" s="25"/>
      <c r="C22" s="44"/>
      <c r="D22" s="25"/>
      <c r="E22" s="25"/>
      <c r="F22" s="25"/>
      <c r="G22" s="84">
        <f>C22*D22*F22</f>
        <v>0</v>
      </c>
      <c r="H22" s="26"/>
    </row>
    <row r="23" spans="1:8">
      <c r="A23" s="24">
        <v>3885</v>
      </c>
      <c r="B23" s="25" t="s">
        <v>382</v>
      </c>
      <c r="C23" s="44"/>
      <c r="D23" s="25"/>
      <c r="E23" s="25"/>
      <c r="F23" s="25"/>
      <c r="G23" s="84">
        <f>C23*D23*F23</f>
        <v>0</v>
      </c>
      <c r="H23" s="26"/>
    </row>
    <row r="24" spans="1:8">
      <c r="A24" s="24"/>
      <c r="B24" s="25"/>
      <c r="C24" s="44"/>
      <c r="D24" s="25"/>
      <c r="E24" s="25"/>
      <c r="F24" s="25"/>
      <c r="G24" s="84">
        <f>C24*D24*F24</f>
        <v>0</v>
      </c>
      <c r="H24" s="26"/>
    </row>
    <row r="25" spans="1:8">
      <c r="A25" s="24"/>
      <c r="B25" s="25"/>
      <c r="C25" s="44"/>
      <c r="D25" s="25"/>
      <c r="E25" s="25"/>
      <c r="F25" s="25"/>
      <c r="G25" s="84">
        <f>C25*D25*F25</f>
        <v>0</v>
      </c>
      <c r="H25" s="26"/>
    </row>
    <row r="26" spans="1:8" ht="15.6">
      <c r="A26" s="27"/>
      <c r="B26" s="28"/>
      <c r="C26" s="28"/>
      <c r="D26" s="28"/>
      <c r="E26" s="42"/>
      <c r="F26" s="29" t="s">
        <v>268</v>
      </c>
      <c r="G26" s="19"/>
      <c r="H26" s="85">
        <f>SUM(G21:G25)</f>
        <v>0</v>
      </c>
    </row>
    <row r="27" spans="1:8">
      <c r="A27" s="30"/>
      <c r="B27" s="31"/>
      <c r="C27" s="31"/>
      <c r="D27" s="31"/>
      <c r="E27" s="31"/>
      <c r="F27" s="31"/>
      <c r="G27" s="31"/>
      <c r="H27" s="32"/>
    </row>
    <row r="28" spans="1:8">
      <c r="A28" s="33"/>
      <c r="B28" s="34"/>
      <c r="C28" s="34"/>
      <c r="D28" s="34"/>
      <c r="E28" s="34"/>
      <c r="F28" s="34"/>
      <c r="G28" s="34"/>
      <c r="H28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H46"/>
  <sheetViews>
    <sheetView topLeftCell="A19" zoomScale="75" workbookViewId="0">
      <selection activeCell="L26" sqref="L26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9.66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1.332031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3900</v>
      </c>
      <c r="B2" s="18" t="s">
        <v>233</v>
      </c>
      <c r="C2" s="19"/>
      <c r="D2" s="19"/>
      <c r="E2" s="19"/>
      <c r="F2" s="19"/>
      <c r="G2" s="19"/>
      <c r="H2" s="20"/>
    </row>
    <row r="3" spans="1:8">
      <c r="A3" s="21">
        <v>3901</v>
      </c>
      <c r="B3" s="22" t="s">
        <v>348</v>
      </c>
      <c r="C3" s="43"/>
      <c r="D3" s="22"/>
      <c r="E3" s="22"/>
      <c r="F3" s="22"/>
      <c r="G3" s="84">
        <f t="shared" ref="G3:G43" si="0">C3*D3*F3</f>
        <v>0</v>
      </c>
      <c r="H3" s="23"/>
    </row>
    <row r="4" spans="1:8">
      <c r="A4" s="24"/>
      <c r="B4" s="25"/>
      <c r="C4" s="44"/>
      <c r="D4" s="25"/>
      <c r="E4" s="25"/>
      <c r="F4" s="25"/>
      <c r="G4" s="84">
        <f t="shared" si="0"/>
        <v>0</v>
      </c>
      <c r="H4" s="26"/>
    </row>
    <row r="5" spans="1:8">
      <c r="A5" s="24">
        <v>3902</v>
      </c>
      <c r="B5" s="25" t="s">
        <v>172</v>
      </c>
      <c r="C5" s="44"/>
      <c r="D5" s="25"/>
      <c r="E5" s="25"/>
      <c r="F5" s="25"/>
      <c r="G5" s="84">
        <f t="shared" si="0"/>
        <v>0</v>
      </c>
      <c r="H5" s="26"/>
    </row>
    <row r="6" spans="1:8">
      <c r="A6" s="24"/>
      <c r="B6" s="25"/>
      <c r="C6" s="44"/>
      <c r="D6" s="25"/>
      <c r="E6" s="25"/>
      <c r="F6" s="25"/>
      <c r="G6" s="84">
        <f t="shared" si="0"/>
        <v>0</v>
      </c>
      <c r="H6" s="26"/>
    </row>
    <row r="7" spans="1:8">
      <c r="A7" s="24">
        <v>3903</v>
      </c>
      <c r="B7" s="25" t="s">
        <v>349</v>
      </c>
      <c r="C7" s="44"/>
      <c r="D7" s="25"/>
      <c r="E7" s="25"/>
      <c r="F7" s="25"/>
      <c r="G7" s="84">
        <f t="shared" si="0"/>
        <v>0</v>
      </c>
      <c r="H7" s="26"/>
    </row>
    <row r="8" spans="1:8">
      <c r="A8" s="24"/>
      <c r="B8" s="25"/>
      <c r="C8" s="44"/>
      <c r="D8" s="25"/>
      <c r="E8" s="25"/>
      <c r="F8" s="25"/>
      <c r="G8" s="84">
        <f t="shared" si="0"/>
        <v>0</v>
      </c>
      <c r="H8" s="26"/>
    </row>
    <row r="9" spans="1:8">
      <c r="A9" s="24">
        <v>3904</v>
      </c>
      <c r="B9" s="25" t="s">
        <v>387</v>
      </c>
      <c r="C9" s="44"/>
      <c r="D9" s="25"/>
      <c r="E9" s="25"/>
      <c r="F9" s="25"/>
      <c r="G9" s="84">
        <f t="shared" si="0"/>
        <v>0</v>
      </c>
      <c r="H9" s="26"/>
    </row>
    <row r="10" spans="1:8">
      <c r="A10" s="24"/>
      <c r="B10" s="25"/>
      <c r="C10" s="44"/>
      <c r="D10" s="25"/>
      <c r="E10" s="25"/>
      <c r="F10" s="25"/>
      <c r="G10" s="84">
        <f t="shared" si="0"/>
        <v>0</v>
      </c>
      <c r="H10" s="26"/>
    </row>
    <row r="11" spans="1:8">
      <c r="A11" s="24">
        <v>3905</v>
      </c>
      <c r="B11" s="25" t="s">
        <v>388</v>
      </c>
      <c r="C11" s="44"/>
      <c r="D11" s="25"/>
      <c r="E11" s="25"/>
      <c r="F11" s="25"/>
      <c r="G11" s="84">
        <f t="shared" si="0"/>
        <v>0</v>
      </c>
      <c r="H11" s="26"/>
    </row>
    <row r="12" spans="1:8">
      <c r="A12" s="24"/>
      <c r="B12" s="25"/>
      <c r="C12" s="44"/>
      <c r="D12" s="25"/>
      <c r="E12" s="25"/>
      <c r="F12" s="25"/>
      <c r="G12" s="84">
        <f t="shared" si="0"/>
        <v>0</v>
      </c>
      <c r="H12" s="26"/>
    </row>
    <row r="13" spans="1:8">
      <c r="A13" s="24">
        <v>3906</v>
      </c>
      <c r="B13" s="25" t="s">
        <v>389</v>
      </c>
      <c r="C13" s="44"/>
      <c r="D13" s="25"/>
      <c r="E13" s="25"/>
      <c r="F13" s="25"/>
      <c r="G13" s="84">
        <f t="shared" si="0"/>
        <v>0</v>
      </c>
      <c r="H13" s="26"/>
    </row>
    <row r="14" spans="1:8">
      <c r="A14" s="24"/>
      <c r="B14" s="25"/>
      <c r="C14" s="44"/>
      <c r="D14" s="25"/>
      <c r="E14" s="25"/>
      <c r="F14" s="25"/>
      <c r="G14" s="84">
        <f t="shared" si="0"/>
        <v>0</v>
      </c>
      <c r="H14" s="26"/>
    </row>
    <row r="15" spans="1:8">
      <c r="A15" s="24">
        <v>3907</v>
      </c>
      <c r="B15" s="25" t="s">
        <v>221</v>
      </c>
      <c r="C15" s="44"/>
      <c r="D15" s="25"/>
      <c r="E15" s="25"/>
      <c r="F15" s="25"/>
      <c r="G15" s="84">
        <f t="shared" si="0"/>
        <v>0</v>
      </c>
      <c r="H15" s="26"/>
    </row>
    <row r="16" spans="1:8">
      <c r="A16" s="24"/>
      <c r="B16" s="25"/>
      <c r="C16" s="44"/>
      <c r="D16" s="25"/>
      <c r="E16" s="25"/>
      <c r="F16" s="25"/>
      <c r="G16" s="84">
        <f t="shared" si="0"/>
        <v>0</v>
      </c>
      <c r="H16" s="26"/>
    </row>
    <row r="17" spans="1:8">
      <c r="A17" s="24">
        <v>3908</v>
      </c>
      <c r="B17" s="25" t="s">
        <v>222</v>
      </c>
      <c r="C17" s="44"/>
      <c r="D17" s="25"/>
      <c r="E17" s="25"/>
      <c r="F17" s="25"/>
      <c r="G17" s="84">
        <f t="shared" si="0"/>
        <v>0</v>
      </c>
      <c r="H17" s="26"/>
    </row>
    <row r="18" spans="1:8">
      <c r="A18" s="24"/>
      <c r="B18" s="25"/>
      <c r="C18" s="44"/>
      <c r="D18" s="25"/>
      <c r="E18" s="25"/>
      <c r="F18" s="25"/>
      <c r="G18" s="84">
        <f t="shared" si="0"/>
        <v>0</v>
      </c>
      <c r="H18" s="26"/>
    </row>
    <row r="19" spans="1:8">
      <c r="A19" s="24">
        <v>3909</v>
      </c>
      <c r="B19" s="25" t="s">
        <v>223</v>
      </c>
      <c r="C19" s="44"/>
      <c r="D19" s="25"/>
      <c r="E19" s="25"/>
      <c r="F19" s="25"/>
      <c r="G19" s="84">
        <f t="shared" si="0"/>
        <v>0</v>
      </c>
      <c r="H19" s="26"/>
    </row>
    <row r="20" spans="1:8">
      <c r="A20" s="24"/>
      <c r="B20" s="25"/>
      <c r="C20" s="44"/>
      <c r="D20" s="25"/>
      <c r="E20" s="25"/>
      <c r="F20" s="25"/>
      <c r="G20" s="84">
        <f t="shared" si="0"/>
        <v>0</v>
      </c>
      <c r="H20" s="26"/>
    </row>
    <row r="21" spans="1:8">
      <c r="A21" s="24">
        <v>3910</v>
      </c>
      <c r="B21" s="25" t="s">
        <v>224</v>
      </c>
      <c r="C21" s="44"/>
      <c r="D21" s="25"/>
      <c r="E21" s="25"/>
      <c r="F21" s="25"/>
      <c r="G21" s="84">
        <f t="shared" si="0"/>
        <v>0</v>
      </c>
      <c r="H21" s="26"/>
    </row>
    <row r="22" spans="1:8">
      <c r="A22" s="24"/>
      <c r="B22" s="25"/>
      <c r="C22" s="44"/>
      <c r="D22" s="25"/>
      <c r="E22" s="25"/>
      <c r="F22" s="25"/>
      <c r="G22" s="84">
        <f t="shared" si="0"/>
        <v>0</v>
      </c>
      <c r="H22" s="26"/>
    </row>
    <row r="23" spans="1:8">
      <c r="A23" s="24">
        <v>3911</v>
      </c>
      <c r="B23" s="25" t="s">
        <v>225</v>
      </c>
      <c r="C23" s="44"/>
      <c r="D23" s="25"/>
      <c r="E23" s="25"/>
      <c r="F23" s="25"/>
      <c r="G23" s="84">
        <f t="shared" si="0"/>
        <v>0</v>
      </c>
      <c r="H23" s="26"/>
    </row>
    <row r="24" spans="1:8">
      <c r="A24" s="24"/>
      <c r="B24" s="25"/>
      <c r="C24" s="44"/>
      <c r="D24" s="25"/>
      <c r="E24" s="25"/>
      <c r="F24" s="25"/>
      <c r="G24" s="84">
        <f t="shared" si="0"/>
        <v>0</v>
      </c>
      <c r="H24" s="26"/>
    </row>
    <row r="25" spans="1:8">
      <c r="A25" s="24">
        <v>3912</v>
      </c>
      <c r="B25" s="25" t="s">
        <v>67</v>
      </c>
      <c r="C25" s="44"/>
      <c r="D25" s="25"/>
      <c r="E25" s="25"/>
      <c r="F25" s="25"/>
      <c r="G25" s="84">
        <f t="shared" si="0"/>
        <v>0</v>
      </c>
      <c r="H25" s="26"/>
    </row>
    <row r="26" spans="1:8">
      <c r="A26" s="24"/>
      <c r="B26" s="25"/>
      <c r="C26" s="44"/>
      <c r="D26" s="25"/>
      <c r="E26" s="25"/>
      <c r="F26" s="25"/>
      <c r="G26" s="84">
        <f t="shared" si="0"/>
        <v>0</v>
      </c>
      <c r="H26" s="26"/>
    </row>
    <row r="27" spans="1:8">
      <c r="A27" s="24">
        <v>3913</v>
      </c>
      <c r="B27" s="25" t="s">
        <v>271</v>
      </c>
      <c r="C27" s="44"/>
      <c r="D27" s="25"/>
      <c r="E27" s="25"/>
      <c r="F27" s="25"/>
      <c r="G27" s="84">
        <f t="shared" si="0"/>
        <v>0</v>
      </c>
      <c r="H27" s="26"/>
    </row>
    <row r="28" spans="1:8">
      <c r="A28" s="24"/>
      <c r="B28" s="25"/>
      <c r="C28" s="44"/>
      <c r="D28" s="25"/>
      <c r="E28" s="25"/>
      <c r="F28" s="25"/>
      <c r="G28" s="84">
        <f t="shared" si="0"/>
        <v>0</v>
      </c>
      <c r="H28" s="26"/>
    </row>
    <row r="29" spans="1:8">
      <c r="A29" s="24">
        <v>3914</v>
      </c>
      <c r="B29" s="25" t="s">
        <v>272</v>
      </c>
      <c r="C29" s="44"/>
      <c r="D29" s="25"/>
      <c r="E29" s="25"/>
      <c r="F29" s="25"/>
      <c r="G29" s="84">
        <f t="shared" si="0"/>
        <v>0</v>
      </c>
      <c r="H29" s="26"/>
    </row>
    <row r="30" spans="1:8">
      <c r="A30" s="24"/>
      <c r="B30" s="25"/>
      <c r="C30" s="44"/>
      <c r="D30" s="25"/>
      <c r="E30" s="25"/>
      <c r="F30" s="25"/>
      <c r="G30" s="84">
        <f t="shared" si="0"/>
        <v>0</v>
      </c>
      <c r="H30" s="26"/>
    </row>
    <row r="31" spans="1:8">
      <c r="A31" s="24">
        <v>3915</v>
      </c>
      <c r="B31" s="25" t="s">
        <v>220</v>
      </c>
      <c r="C31" s="44"/>
      <c r="D31" s="25"/>
      <c r="E31" s="25"/>
      <c r="F31" s="25"/>
      <c r="G31" s="84">
        <f t="shared" si="0"/>
        <v>0</v>
      </c>
      <c r="H31" s="26"/>
    </row>
    <row r="32" spans="1:8">
      <c r="A32" s="24"/>
      <c r="B32" s="25"/>
      <c r="C32" s="44"/>
      <c r="D32" s="25"/>
      <c r="E32" s="25"/>
      <c r="F32" s="25"/>
      <c r="G32" s="84">
        <f t="shared" si="0"/>
        <v>0</v>
      </c>
      <c r="H32" s="26"/>
    </row>
    <row r="33" spans="1:8">
      <c r="A33" s="24">
        <v>3916</v>
      </c>
      <c r="B33" s="25" t="s">
        <v>273</v>
      </c>
      <c r="C33" s="44"/>
      <c r="D33" s="25"/>
      <c r="E33" s="25"/>
      <c r="F33" s="25"/>
      <c r="G33" s="84">
        <f t="shared" si="0"/>
        <v>0</v>
      </c>
      <c r="H33" s="26"/>
    </row>
    <row r="34" spans="1:8">
      <c r="A34" s="24"/>
      <c r="B34" s="25"/>
      <c r="C34" s="44"/>
      <c r="D34" s="25"/>
      <c r="E34" s="25"/>
      <c r="F34" s="25"/>
      <c r="G34" s="84">
        <f t="shared" si="0"/>
        <v>0</v>
      </c>
      <c r="H34" s="26"/>
    </row>
    <row r="35" spans="1:8">
      <c r="A35" s="24">
        <v>3917</v>
      </c>
      <c r="B35" s="25" t="s">
        <v>119</v>
      </c>
      <c r="C35" s="44"/>
      <c r="D35" s="25"/>
      <c r="E35" s="25"/>
      <c r="F35" s="25"/>
      <c r="G35" s="84">
        <f t="shared" si="0"/>
        <v>0</v>
      </c>
      <c r="H35" s="26"/>
    </row>
    <row r="36" spans="1:8">
      <c r="A36" s="24"/>
      <c r="B36" s="25"/>
      <c r="C36" s="44"/>
      <c r="D36" s="25"/>
      <c r="E36" s="25"/>
      <c r="F36" s="25"/>
      <c r="G36" s="84">
        <f t="shared" si="0"/>
        <v>0</v>
      </c>
      <c r="H36" s="26"/>
    </row>
    <row r="37" spans="1:8">
      <c r="A37" s="24">
        <v>3918</v>
      </c>
      <c r="B37" s="25" t="s">
        <v>116</v>
      </c>
      <c r="C37" s="44"/>
      <c r="D37" s="25"/>
      <c r="E37" s="25"/>
      <c r="F37" s="25"/>
      <c r="G37" s="84">
        <f t="shared" si="0"/>
        <v>0</v>
      </c>
      <c r="H37" s="26"/>
    </row>
    <row r="38" spans="1:8">
      <c r="A38" s="24"/>
      <c r="B38" s="25"/>
      <c r="C38" s="44"/>
      <c r="D38" s="25"/>
      <c r="E38" s="25"/>
      <c r="F38" s="25"/>
      <c r="G38" s="84">
        <f t="shared" si="0"/>
        <v>0</v>
      </c>
      <c r="H38" s="26"/>
    </row>
    <row r="39" spans="1:8">
      <c r="A39" s="24">
        <v>3919</v>
      </c>
      <c r="B39" s="25" t="s">
        <v>148</v>
      </c>
      <c r="C39" s="44"/>
      <c r="D39" s="25"/>
      <c r="E39" s="25"/>
      <c r="F39" s="25"/>
      <c r="G39" s="84">
        <f t="shared" si="0"/>
        <v>0</v>
      </c>
      <c r="H39" s="26"/>
    </row>
    <row r="40" spans="1:8">
      <c r="A40" s="24"/>
      <c r="B40" s="25"/>
      <c r="C40" s="44"/>
      <c r="D40" s="25"/>
      <c r="E40" s="25"/>
      <c r="F40" s="25"/>
      <c r="G40" s="84">
        <f t="shared" si="0"/>
        <v>0</v>
      </c>
      <c r="H40" s="26"/>
    </row>
    <row r="41" spans="1:8">
      <c r="A41" s="24">
        <v>3985</v>
      </c>
      <c r="B41" s="25" t="s">
        <v>382</v>
      </c>
      <c r="C41" s="44"/>
      <c r="D41" s="25"/>
      <c r="E41" s="25"/>
      <c r="F41" s="25"/>
      <c r="G41" s="84">
        <f t="shared" si="0"/>
        <v>0</v>
      </c>
      <c r="H41" s="26"/>
    </row>
    <row r="42" spans="1:8">
      <c r="A42" s="24"/>
      <c r="B42" s="25"/>
      <c r="C42" s="44"/>
      <c r="D42" s="25"/>
      <c r="E42" s="25"/>
      <c r="F42" s="25"/>
      <c r="G42" s="84">
        <f t="shared" si="0"/>
        <v>0</v>
      </c>
      <c r="H42" s="26"/>
    </row>
    <row r="43" spans="1:8">
      <c r="A43" s="24"/>
      <c r="B43" s="25"/>
      <c r="C43" s="44"/>
      <c r="D43" s="25"/>
      <c r="E43" s="25"/>
      <c r="F43" s="25"/>
      <c r="G43" s="84">
        <f t="shared" si="0"/>
        <v>0</v>
      </c>
      <c r="H43" s="26"/>
    </row>
    <row r="44" spans="1:8" ht="15.6">
      <c r="A44" s="27"/>
      <c r="B44" s="28"/>
      <c r="C44" s="28"/>
      <c r="D44" s="28"/>
      <c r="E44" s="42"/>
      <c r="F44" s="29" t="s">
        <v>270</v>
      </c>
      <c r="G44" s="19"/>
      <c r="H44" s="85">
        <f>SUM(G3:G43)</f>
        <v>0</v>
      </c>
    </row>
    <row r="45" spans="1:8">
      <c r="A45" s="30"/>
      <c r="B45" s="31"/>
      <c r="C45" s="31"/>
      <c r="D45" s="31"/>
      <c r="E45" s="31"/>
      <c r="F45" s="31"/>
      <c r="G45" s="31"/>
      <c r="H45" s="32"/>
    </row>
    <row r="46" spans="1:8">
      <c r="A46" s="33"/>
      <c r="B46" s="34"/>
      <c r="C46" s="34"/>
      <c r="D46" s="34"/>
      <c r="E46" s="34"/>
      <c r="F46" s="34"/>
      <c r="G46" s="34"/>
      <c r="H46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H44"/>
  <sheetViews>
    <sheetView topLeftCell="A10" zoomScale="75" workbookViewId="0">
      <selection activeCell="A39" sqref="A39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9.66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2.6640625" style="16" customWidth="1"/>
    <col min="8" max="8" width="12.8867187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4000</v>
      </c>
      <c r="B2" s="18" t="s">
        <v>235</v>
      </c>
      <c r="C2" s="19"/>
      <c r="D2" s="19"/>
      <c r="E2" s="19"/>
      <c r="F2" s="19"/>
      <c r="G2" s="19"/>
      <c r="H2" s="20"/>
    </row>
    <row r="3" spans="1:8">
      <c r="A3" s="21">
        <v>4001</v>
      </c>
      <c r="B3" s="22" t="s">
        <v>256</v>
      </c>
      <c r="C3" s="43"/>
      <c r="D3" s="22"/>
      <c r="E3" s="22"/>
      <c r="F3" s="22"/>
      <c r="G3" s="87">
        <f t="shared" ref="G3:G41" si="0">C3*D3*F3</f>
        <v>0</v>
      </c>
      <c r="H3" s="23"/>
    </row>
    <row r="4" spans="1:8">
      <c r="A4" s="24"/>
      <c r="B4" s="25" t="s">
        <v>181</v>
      </c>
      <c r="C4" s="44"/>
      <c r="D4" s="25"/>
      <c r="E4" s="25"/>
      <c r="F4" s="25"/>
      <c r="G4" s="87">
        <f t="shared" si="0"/>
        <v>0</v>
      </c>
      <c r="H4" s="26"/>
    </row>
    <row r="5" spans="1:8">
      <c r="A5" s="24"/>
      <c r="B5" s="25" t="s">
        <v>182</v>
      </c>
      <c r="C5" s="44"/>
      <c r="D5" s="25"/>
      <c r="F5" s="25"/>
      <c r="G5" s="87">
        <f t="shared" si="0"/>
        <v>0</v>
      </c>
      <c r="H5" s="26"/>
    </row>
    <row r="6" spans="1:8">
      <c r="A6" s="24"/>
      <c r="B6" s="25" t="s">
        <v>257</v>
      </c>
      <c r="C6" s="44"/>
      <c r="D6" s="25"/>
      <c r="F6" s="25"/>
      <c r="G6" s="87">
        <f t="shared" si="0"/>
        <v>0</v>
      </c>
      <c r="H6" s="26"/>
    </row>
    <row r="7" spans="1:8">
      <c r="A7" s="24"/>
      <c r="B7" s="25"/>
      <c r="C7" s="44"/>
      <c r="D7" s="25"/>
      <c r="E7" s="25"/>
      <c r="F7" s="25"/>
      <c r="G7" s="87">
        <f t="shared" si="0"/>
        <v>0</v>
      </c>
      <c r="H7" s="26"/>
    </row>
    <row r="8" spans="1:8">
      <c r="A8" s="24">
        <v>4011</v>
      </c>
      <c r="B8" s="25" t="s">
        <v>258</v>
      </c>
      <c r="C8" s="44"/>
      <c r="D8" s="25"/>
      <c r="E8" s="25"/>
      <c r="F8" s="25"/>
      <c r="G8" s="87">
        <f t="shared" si="0"/>
        <v>0</v>
      </c>
      <c r="H8" s="26"/>
    </row>
    <row r="9" spans="1:8">
      <c r="A9" s="24"/>
      <c r="B9" s="25"/>
      <c r="C9" s="44"/>
      <c r="D9" s="25"/>
      <c r="E9" s="25"/>
      <c r="F9" s="25"/>
      <c r="G9" s="87">
        <f t="shared" si="0"/>
        <v>0</v>
      </c>
      <c r="H9" s="26"/>
    </row>
    <row r="10" spans="1:8">
      <c r="A10" s="24">
        <v>4015</v>
      </c>
      <c r="B10" s="25" t="s">
        <v>259</v>
      </c>
      <c r="C10" s="44"/>
      <c r="D10" s="25"/>
      <c r="E10" s="25"/>
      <c r="F10" s="25"/>
      <c r="G10" s="87">
        <f t="shared" si="0"/>
        <v>0</v>
      </c>
      <c r="H10" s="26"/>
    </row>
    <row r="11" spans="1:8">
      <c r="A11" s="24"/>
      <c r="B11" s="25"/>
      <c r="C11" s="44"/>
      <c r="D11" s="25"/>
      <c r="E11" s="25"/>
      <c r="F11" s="25"/>
      <c r="G11" s="87">
        <f t="shared" si="0"/>
        <v>0</v>
      </c>
      <c r="H11" s="26"/>
    </row>
    <row r="12" spans="1:8">
      <c r="A12" s="24">
        <v>4017</v>
      </c>
      <c r="B12" s="25" t="s">
        <v>276</v>
      </c>
      <c r="C12" s="44"/>
      <c r="D12" s="25"/>
      <c r="E12" s="25"/>
      <c r="F12" s="25"/>
      <c r="G12" s="87">
        <f t="shared" si="0"/>
        <v>0</v>
      </c>
      <c r="H12" s="26"/>
    </row>
    <row r="13" spans="1:8">
      <c r="A13" s="24"/>
      <c r="B13" s="25"/>
      <c r="C13" s="44"/>
      <c r="D13" s="25"/>
      <c r="E13" s="25"/>
      <c r="F13" s="25"/>
      <c r="G13" s="87">
        <f t="shared" si="0"/>
        <v>0</v>
      </c>
      <c r="H13" s="26"/>
    </row>
    <row r="14" spans="1:8">
      <c r="A14" s="24">
        <v>4021</v>
      </c>
      <c r="B14" s="25" t="s">
        <v>260</v>
      </c>
      <c r="C14" s="44"/>
      <c r="D14" s="25"/>
      <c r="E14" s="25"/>
      <c r="F14" s="25"/>
      <c r="G14" s="87">
        <f t="shared" si="0"/>
        <v>0</v>
      </c>
      <c r="H14" s="26"/>
    </row>
    <row r="15" spans="1:8">
      <c r="A15" s="24"/>
      <c r="B15" s="25"/>
      <c r="C15" s="44"/>
      <c r="D15" s="25"/>
      <c r="E15" s="25"/>
      <c r="F15" s="25"/>
      <c r="G15" s="87">
        <f t="shared" si="0"/>
        <v>0</v>
      </c>
      <c r="H15" s="26"/>
    </row>
    <row r="16" spans="1:8">
      <c r="A16" s="24">
        <v>4025</v>
      </c>
      <c r="B16" s="25" t="s">
        <v>261</v>
      </c>
      <c r="C16" s="44"/>
      <c r="D16" s="25"/>
      <c r="F16" s="25"/>
      <c r="G16" s="87">
        <f t="shared" si="0"/>
        <v>0</v>
      </c>
      <c r="H16" s="26"/>
    </row>
    <row r="17" spans="1:8">
      <c r="A17" s="24"/>
      <c r="B17" s="25"/>
      <c r="C17" s="44"/>
      <c r="D17" s="25"/>
      <c r="E17" s="25"/>
      <c r="F17" s="25"/>
      <c r="G17" s="87">
        <f t="shared" si="0"/>
        <v>0</v>
      </c>
      <c r="H17" s="26"/>
    </row>
    <row r="18" spans="1:8">
      <c r="A18" s="24">
        <v>4031</v>
      </c>
      <c r="B18" s="25" t="s">
        <v>262</v>
      </c>
      <c r="C18" s="44"/>
      <c r="D18" s="25"/>
      <c r="F18" s="25"/>
      <c r="G18" s="87">
        <f t="shared" si="0"/>
        <v>0</v>
      </c>
      <c r="H18" s="26"/>
    </row>
    <row r="19" spans="1:8">
      <c r="A19" s="24"/>
      <c r="B19" s="25"/>
      <c r="C19" s="44"/>
      <c r="D19" s="25"/>
      <c r="E19" s="25"/>
      <c r="F19" s="25"/>
      <c r="G19" s="87">
        <f t="shared" si="0"/>
        <v>0</v>
      </c>
      <c r="H19" s="26"/>
    </row>
    <row r="20" spans="1:8">
      <c r="A20" s="24">
        <v>4051</v>
      </c>
      <c r="B20" s="25" t="s">
        <v>263</v>
      </c>
      <c r="C20" s="44"/>
      <c r="D20" s="25"/>
      <c r="E20" s="25"/>
      <c r="F20" s="25"/>
      <c r="G20" s="87">
        <f t="shared" si="0"/>
        <v>0</v>
      </c>
      <c r="H20" s="26"/>
    </row>
    <row r="21" spans="1:8">
      <c r="A21" s="24"/>
      <c r="B21" s="25"/>
      <c r="C21" s="44"/>
      <c r="D21" s="25"/>
      <c r="E21" s="25"/>
      <c r="F21" s="25"/>
      <c r="G21" s="87">
        <f t="shared" si="0"/>
        <v>0</v>
      </c>
      <c r="H21" s="26"/>
    </row>
    <row r="22" spans="1:8">
      <c r="A22" s="24">
        <v>4055</v>
      </c>
      <c r="B22" s="25" t="s">
        <v>264</v>
      </c>
      <c r="C22" s="44"/>
      <c r="D22" s="25"/>
      <c r="E22" s="25"/>
      <c r="F22" s="25"/>
      <c r="G22" s="87">
        <f t="shared" si="0"/>
        <v>0</v>
      </c>
      <c r="H22" s="26"/>
    </row>
    <row r="23" spans="1:8">
      <c r="A23" s="24"/>
      <c r="B23" s="25"/>
      <c r="C23" s="44"/>
      <c r="D23" s="25"/>
      <c r="E23" s="25"/>
      <c r="F23" s="25"/>
      <c r="G23" s="87">
        <f t="shared" si="0"/>
        <v>0</v>
      </c>
      <c r="H23" s="26"/>
    </row>
    <row r="24" spans="1:8">
      <c r="A24" s="24">
        <v>4059</v>
      </c>
      <c r="B24" s="25" t="s">
        <v>89</v>
      </c>
      <c r="C24" s="44"/>
      <c r="D24" s="25"/>
      <c r="E24" s="25"/>
      <c r="F24" s="25"/>
      <c r="G24" s="87">
        <f t="shared" si="0"/>
        <v>0</v>
      </c>
      <c r="H24" s="26"/>
    </row>
    <row r="25" spans="1:8">
      <c r="A25" s="24"/>
      <c r="B25" s="25"/>
      <c r="C25" s="44"/>
      <c r="D25" s="25"/>
      <c r="E25" s="25"/>
      <c r="F25" s="25"/>
      <c r="G25" s="87">
        <f t="shared" si="0"/>
        <v>0</v>
      </c>
      <c r="H25" s="26"/>
    </row>
    <row r="26" spans="1:8">
      <c r="A26" s="24">
        <v>4061</v>
      </c>
      <c r="B26" s="25" t="s">
        <v>90</v>
      </c>
      <c r="C26" s="44"/>
      <c r="D26" s="25"/>
      <c r="E26" s="25"/>
      <c r="F26" s="25"/>
      <c r="G26" s="87">
        <f t="shared" si="0"/>
        <v>0</v>
      </c>
      <c r="H26" s="26"/>
    </row>
    <row r="27" spans="1:8">
      <c r="A27" s="24"/>
      <c r="B27" s="25"/>
      <c r="C27" s="44"/>
      <c r="D27" s="25"/>
      <c r="E27" s="25"/>
      <c r="F27" s="25"/>
      <c r="G27" s="87">
        <f t="shared" si="0"/>
        <v>0</v>
      </c>
      <c r="H27" s="26"/>
    </row>
    <row r="28" spans="1:8">
      <c r="A28" s="24">
        <v>4065</v>
      </c>
      <c r="B28" s="25" t="s">
        <v>283</v>
      </c>
      <c r="C28" s="44"/>
      <c r="D28" s="25"/>
      <c r="E28" s="25"/>
      <c r="F28" s="25"/>
      <c r="G28" s="87">
        <f t="shared" si="0"/>
        <v>0</v>
      </c>
      <c r="H28" s="26"/>
    </row>
    <row r="29" spans="1:8">
      <c r="A29" s="24"/>
      <c r="B29" s="25" t="s">
        <v>181</v>
      </c>
      <c r="C29" s="44"/>
      <c r="D29" s="25"/>
      <c r="E29" s="25"/>
      <c r="F29" s="25"/>
      <c r="G29" s="87">
        <f t="shared" si="0"/>
        <v>0</v>
      </c>
      <c r="H29" s="26"/>
    </row>
    <row r="30" spans="1:8">
      <c r="A30" s="24"/>
      <c r="B30" s="25" t="s">
        <v>182</v>
      </c>
      <c r="C30" s="44"/>
      <c r="D30" s="25"/>
      <c r="F30" s="25"/>
      <c r="G30" s="87">
        <f t="shared" si="0"/>
        <v>0</v>
      </c>
      <c r="H30" s="26"/>
    </row>
    <row r="31" spans="1:8">
      <c r="A31" s="24"/>
      <c r="B31" s="25" t="s">
        <v>257</v>
      </c>
      <c r="C31" s="44"/>
      <c r="D31" s="25"/>
      <c r="F31" s="25"/>
      <c r="G31" s="87">
        <f t="shared" si="0"/>
        <v>0</v>
      </c>
      <c r="H31" s="26"/>
    </row>
    <row r="32" spans="1:8">
      <c r="A32" s="24"/>
      <c r="B32" s="25"/>
      <c r="C32" s="44"/>
      <c r="D32" s="25"/>
      <c r="E32" s="25"/>
      <c r="F32" s="25"/>
      <c r="G32" s="87">
        <f t="shared" si="0"/>
        <v>0</v>
      </c>
      <c r="H32" s="26"/>
    </row>
    <row r="33" spans="1:8">
      <c r="A33" s="24">
        <v>4071</v>
      </c>
      <c r="B33" s="25" t="s">
        <v>116</v>
      </c>
      <c r="C33" s="44"/>
      <c r="D33" s="25"/>
      <c r="E33" s="25"/>
      <c r="F33" s="25"/>
      <c r="G33" s="87">
        <f t="shared" si="0"/>
        <v>0</v>
      </c>
      <c r="H33" s="26"/>
    </row>
    <row r="34" spans="1:8">
      <c r="A34" s="24"/>
      <c r="B34" s="25"/>
      <c r="C34" s="44"/>
      <c r="D34" s="25"/>
      <c r="E34" s="25"/>
      <c r="F34" s="25"/>
      <c r="G34" s="87">
        <f t="shared" si="0"/>
        <v>0</v>
      </c>
      <c r="H34" s="26"/>
    </row>
    <row r="35" spans="1:8">
      <c r="A35" s="24">
        <v>4077</v>
      </c>
      <c r="B35" s="25" t="s">
        <v>284</v>
      </c>
      <c r="C35" s="44"/>
      <c r="D35" s="25"/>
      <c r="E35" s="25"/>
      <c r="F35" s="25"/>
      <c r="G35" s="87">
        <f t="shared" si="0"/>
        <v>0</v>
      </c>
      <c r="H35" s="26"/>
    </row>
    <row r="36" spans="1:8">
      <c r="A36" s="24"/>
      <c r="B36" s="25"/>
      <c r="C36" s="44"/>
      <c r="D36" s="25"/>
      <c r="E36" s="25"/>
      <c r="F36" s="25"/>
      <c r="G36" s="87">
        <f t="shared" si="0"/>
        <v>0</v>
      </c>
      <c r="H36" s="26"/>
    </row>
    <row r="37" spans="1:8">
      <c r="A37" s="24">
        <v>4083</v>
      </c>
      <c r="B37" s="25" t="s">
        <v>285</v>
      </c>
      <c r="C37" s="44"/>
      <c r="D37" s="25"/>
      <c r="E37" s="25"/>
      <c r="F37" s="25"/>
      <c r="G37" s="87">
        <f t="shared" si="0"/>
        <v>0</v>
      </c>
      <c r="H37" s="26"/>
    </row>
    <row r="38" spans="1:8">
      <c r="A38" s="24"/>
      <c r="B38" s="25"/>
      <c r="C38" s="44"/>
      <c r="D38" s="25"/>
      <c r="E38" s="25"/>
      <c r="F38" s="25"/>
      <c r="G38" s="87">
        <f t="shared" si="0"/>
        <v>0</v>
      </c>
      <c r="H38" s="26"/>
    </row>
    <row r="39" spans="1:8">
      <c r="A39" s="24">
        <v>4085</v>
      </c>
      <c r="B39" s="25" t="s">
        <v>382</v>
      </c>
      <c r="C39" s="44"/>
      <c r="D39" s="25"/>
      <c r="E39" s="25"/>
      <c r="F39" s="25"/>
      <c r="G39" s="87">
        <f t="shared" si="0"/>
        <v>0</v>
      </c>
      <c r="H39" s="26"/>
    </row>
    <row r="40" spans="1:8">
      <c r="A40" s="24"/>
      <c r="B40" s="25"/>
      <c r="C40" s="44"/>
      <c r="D40" s="25"/>
      <c r="E40" s="25"/>
      <c r="F40" s="25"/>
      <c r="G40" s="87">
        <f t="shared" si="0"/>
        <v>0</v>
      </c>
      <c r="H40" s="26"/>
    </row>
    <row r="41" spans="1:8">
      <c r="A41" s="24"/>
      <c r="B41" s="25"/>
      <c r="C41" s="44"/>
      <c r="D41" s="25"/>
      <c r="E41" s="25"/>
      <c r="F41" s="25"/>
      <c r="G41" s="87">
        <f t="shared" si="0"/>
        <v>0</v>
      </c>
      <c r="H41" s="26"/>
    </row>
    <row r="42" spans="1:8" ht="15.6">
      <c r="A42" s="27"/>
      <c r="B42" s="28"/>
      <c r="C42" s="28"/>
      <c r="D42" s="28"/>
      <c r="E42" s="42"/>
      <c r="F42" s="29" t="s">
        <v>286</v>
      </c>
      <c r="G42" s="19"/>
      <c r="H42" s="85">
        <f>SUM(G3:G41)</f>
        <v>0</v>
      </c>
    </row>
    <row r="43" spans="1:8">
      <c r="A43" s="30"/>
      <c r="B43" s="31"/>
      <c r="C43" s="31"/>
      <c r="D43" s="31"/>
      <c r="E43" s="31"/>
      <c r="F43" s="31"/>
      <c r="G43" s="31"/>
      <c r="H43" s="32"/>
    </row>
    <row r="44" spans="1:8">
      <c r="A44" s="33"/>
      <c r="B44" s="34"/>
      <c r="C44" s="34"/>
      <c r="D44" s="34"/>
      <c r="E44" s="34"/>
      <c r="F44" s="34"/>
      <c r="G44" s="34"/>
      <c r="H44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H32"/>
  <sheetViews>
    <sheetView zoomScale="75" workbookViewId="0">
      <selection activeCell="A19" sqref="A19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9.66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0.66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4100</v>
      </c>
      <c r="B2" s="18" t="s">
        <v>236</v>
      </c>
      <c r="C2" s="19"/>
      <c r="D2" s="19"/>
      <c r="E2" s="19"/>
      <c r="F2" s="19"/>
      <c r="G2" s="19"/>
      <c r="H2" s="20"/>
    </row>
    <row r="3" spans="1:8">
      <c r="A3" s="21">
        <v>4101</v>
      </c>
      <c r="B3" s="22" t="s">
        <v>287</v>
      </c>
      <c r="C3" s="43"/>
      <c r="D3" s="22"/>
      <c r="E3" s="22"/>
      <c r="F3" s="22"/>
      <c r="G3" s="84">
        <f t="shared" ref="G3:G29" si="0">C3*D3*F3</f>
        <v>0</v>
      </c>
      <c r="H3" s="23"/>
    </row>
    <row r="4" spans="1:8">
      <c r="A4" s="24"/>
      <c r="B4" s="25"/>
      <c r="C4" s="44"/>
      <c r="D4" s="25"/>
      <c r="E4" s="25"/>
      <c r="F4" s="25"/>
      <c r="G4" s="84">
        <f t="shared" si="0"/>
        <v>0</v>
      </c>
      <c r="H4" s="26"/>
    </row>
    <row r="5" spans="1:8">
      <c r="A5" s="24">
        <v>4111</v>
      </c>
      <c r="B5" s="25" t="s">
        <v>158</v>
      </c>
      <c r="C5" s="44"/>
      <c r="D5" s="25"/>
      <c r="E5" s="25"/>
      <c r="F5" s="25"/>
      <c r="G5" s="84">
        <f>C4*D4*F4</f>
        <v>0</v>
      </c>
      <c r="H5" s="26"/>
    </row>
    <row r="6" spans="1:8">
      <c r="A6" s="24"/>
      <c r="B6" s="25"/>
      <c r="C6" s="44"/>
      <c r="D6" s="25"/>
      <c r="E6" s="25"/>
      <c r="F6" s="25"/>
      <c r="G6" s="84">
        <f t="shared" si="0"/>
        <v>0</v>
      </c>
      <c r="H6" s="26"/>
    </row>
    <row r="7" spans="1:8">
      <c r="A7" s="24">
        <v>4113</v>
      </c>
      <c r="B7" s="25" t="s">
        <v>159</v>
      </c>
      <c r="C7" s="44"/>
      <c r="D7" s="25"/>
      <c r="E7" s="25"/>
      <c r="F7" s="25"/>
      <c r="G7" s="84">
        <f t="shared" si="0"/>
        <v>0</v>
      </c>
      <c r="H7" s="26"/>
    </row>
    <row r="8" spans="1:8">
      <c r="A8" s="24"/>
      <c r="B8" s="25"/>
      <c r="C8" s="44"/>
      <c r="D8" s="25"/>
      <c r="E8" s="25"/>
      <c r="F8" s="25"/>
      <c r="G8" s="84">
        <f t="shared" si="0"/>
        <v>0</v>
      </c>
      <c r="H8" s="26"/>
    </row>
    <row r="9" spans="1:8">
      <c r="A9" s="24">
        <v>4114</v>
      </c>
      <c r="B9" s="25" t="s">
        <v>160</v>
      </c>
      <c r="C9" s="44"/>
      <c r="D9" s="25"/>
      <c r="E9" s="25"/>
      <c r="F9" s="25"/>
      <c r="G9" s="84">
        <f t="shared" si="0"/>
        <v>0</v>
      </c>
      <c r="H9" s="26"/>
    </row>
    <row r="10" spans="1:8">
      <c r="A10" s="24"/>
      <c r="B10" s="25"/>
      <c r="C10" s="44"/>
      <c r="D10" s="25"/>
      <c r="E10" s="25"/>
      <c r="F10" s="25"/>
      <c r="G10" s="84">
        <f t="shared" si="0"/>
        <v>0</v>
      </c>
      <c r="H10" s="26"/>
    </row>
    <row r="11" spans="1:8">
      <c r="A11" s="24">
        <v>4117</v>
      </c>
      <c r="B11" s="25" t="s">
        <v>161</v>
      </c>
      <c r="C11" s="44"/>
      <c r="D11" s="25"/>
      <c r="E11" s="25"/>
      <c r="F11" s="25"/>
      <c r="G11" s="84">
        <f t="shared" si="0"/>
        <v>0</v>
      </c>
      <c r="H11" s="26"/>
    </row>
    <row r="12" spans="1:8">
      <c r="A12" s="24"/>
      <c r="B12" s="25"/>
      <c r="C12" s="44"/>
      <c r="D12" s="25"/>
      <c r="E12" s="25"/>
      <c r="F12" s="25"/>
      <c r="G12" s="84">
        <f t="shared" si="0"/>
        <v>0</v>
      </c>
      <c r="H12" s="26"/>
    </row>
    <row r="13" spans="1:8">
      <c r="A13" s="24">
        <v>4121</v>
      </c>
      <c r="B13" s="25" t="s">
        <v>162</v>
      </c>
      <c r="C13" s="44"/>
      <c r="D13" s="25"/>
      <c r="E13" s="25"/>
      <c r="F13" s="25"/>
      <c r="G13" s="84">
        <f t="shared" si="0"/>
        <v>0</v>
      </c>
      <c r="H13" s="26"/>
    </row>
    <row r="14" spans="1:8">
      <c r="A14" s="24"/>
      <c r="B14" s="25"/>
      <c r="C14" s="44"/>
      <c r="D14" s="25"/>
      <c r="E14" s="25"/>
      <c r="F14" s="25"/>
      <c r="G14" s="84">
        <f t="shared" si="0"/>
        <v>0</v>
      </c>
      <c r="H14" s="26"/>
    </row>
    <row r="15" spans="1:8">
      <c r="A15" s="24">
        <v>4131</v>
      </c>
      <c r="B15" s="25" t="s">
        <v>26</v>
      </c>
      <c r="C15" s="44"/>
      <c r="D15" s="25"/>
      <c r="E15" s="25"/>
      <c r="F15" s="25"/>
      <c r="G15" s="84">
        <f>C14*D14*F14</f>
        <v>0</v>
      </c>
      <c r="H15" s="26"/>
    </row>
    <row r="16" spans="1:8">
      <c r="A16" s="24"/>
      <c r="B16" s="25"/>
      <c r="C16" s="44"/>
      <c r="D16" s="25"/>
      <c r="E16" s="25"/>
      <c r="F16" s="25"/>
      <c r="G16" s="84">
        <f t="shared" si="0"/>
        <v>0</v>
      </c>
      <c r="H16" s="26"/>
    </row>
    <row r="17" spans="1:8">
      <c r="A17" s="24">
        <v>4141</v>
      </c>
      <c r="B17" s="25" t="s">
        <v>27</v>
      </c>
      <c r="C17" s="44"/>
      <c r="D17" s="25"/>
      <c r="E17" s="25"/>
      <c r="F17" s="25"/>
      <c r="G17" s="84">
        <f t="shared" si="0"/>
        <v>0</v>
      </c>
      <c r="H17" s="26"/>
    </row>
    <row r="18" spans="1:8">
      <c r="A18" s="24"/>
      <c r="B18" s="25"/>
      <c r="C18" s="44"/>
      <c r="D18" s="25"/>
      <c r="E18" s="25"/>
      <c r="F18" s="25"/>
      <c r="G18" s="84">
        <f t="shared" si="0"/>
        <v>0</v>
      </c>
      <c r="H18" s="26"/>
    </row>
    <row r="19" spans="1:8">
      <c r="A19" s="24">
        <v>4151</v>
      </c>
      <c r="B19" s="25" t="s">
        <v>28</v>
      </c>
      <c r="C19" s="44"/>
      <c r="D19" s="25"/>
      <c r="E19" s="25"/>
      <c r="F19" s="25"/>
      <c r="G19" s="84">
        <f t="shared" si="0"/>
        <v>0</v>
      </c>
      <c r="H19" s="26"/>
    </row>
    <row r="20" spans="1:8">
      <c r="A20" s="24"/>
      <c r="B20" s="25"/>
      <c r="C20" s="44"/>
      <c r="D20" s="25"/>
      <c r="E20" s="25"/>
      <c r="F20" s="25"/>
      <c r="G20" s="84">
        <f t="shared" si="0"/>
        <v>0</v>
      </c>
      <c r="H20" s="26"/>
    </row>
    <row r="21" spans="1:8">
      <c r="A21" s="24">
        <v>4153</v>
      </c>
      <c r="B21" s="25" t="s">
        <v>29</v>
      </c>
      <c r="C21" s="44"/>
      <c r="D21" s="25"/>
      <c r="E21" s="25"/>
      <c r="F21" s="25"/>
      <c r="G21" s="84">
        <f t="shared" si="0"/>
        <v>0</v>
      </c>
      <c r="H21" s="26"/>
    </row>
    <row r="22" spans="1:8">
      <c r="A22" s="24"/>
      <c r="B22" s="25"/>
      <c r="C22" s="44"/>
      <c r="D22" s="25"/>
      <c r="E22" s="25"/>
      <c r="F22" s="25"/>
      <c r="G22" s="84">
        <f t="shared" si="0"/>
        <v>0</v>
      </c>
      <c r="H22" s="26"/>
    </row>
    <row r="23" spans="1:8">
      <c r="A23" s="24">
        <v>4161</v>
      </c>
      <c r="B23" s="25" t="s">
        <v>30</v>
      </c>
      <c r="C23" s="44"/>
      <c r="D23" s="25"/>
      <c r="E23" s="25"/>
      <c r="F23" s="25"/>
      <c r="G23" s="84">
        <f t="shared" si="0"/>
        <v>0</v>
      </c>
      <c r="H23" s="26"/>
    </row>
    <row r="24" spans="1:8">
      <c r="A24" s="24"/>
      <c r="B24" s="25"/>
      <c r="C24" s="44"/>
      <c r="D24" s="25"/>
      <c r="E24" s="25"/>
      <c r="F24" s="25"/>
      <c r="G24" s="84">
        <f t="shared" si="0"/>
        <v>0</v>
      </c>
      <c r="H24" s="26"/>
    </row>
    <row r="25" spans="1:8">
      <c r="A25" s="24">
        <v>4171</v>
      </c>
      <c r="B25" s="25" t="s">
        <v>31</v>
      </c>
      <c r="C25" s="44"/>
      <c r="D25" s="25"/>
      <c r="E25" s="25"/>
      <c r="F25" s="25"/>
      <c r="G25" s="84">
        <f>C24*D24*F24</f>
        <v>0</v>
      </c>
      <c r="H25" s="26"/>
    </row>
    <row r="26" spans="1:8">
      <c r="A26" s="24"/>
      <c r="B26" s="25"/>
      <c r="C26" s="44"/>
      <c r="D26" s="25"/>
      <c r="E26" s="25"/>
      <c r="F26" s="25"/>
      <c r="G26" s="84">
        <f t="shared" si="0"/>
        <v>0</v>
      </c>
      <c r="H26" s="26"/>
    </row>
    <row r="27" spans="1:8">
      <c r="A27" s="24">
        <v>4185</v>
      </c>
      <c r="B27" s="25" t="s">
        <v>382</v>
      </c>
      <c r="C27" s="44"/>
      <c r="D27" s="25"/>
      <c r="E27" s="25"/>
      <c r="F27" s="25"/>
      <c r="G27" s="84">
        <f t="shared" si="0"/>
        <v>0</v>
      </c>
      <c r="H27" s="26"/>
    </row>
    <row r="28" spans="1:8">
      <c r="A28" s="24"/>
      <c r="B28" s="25"/>
      <c r="C28" s="44"/>
      <c r="D28" s="25"/>
      <c r="E28" s="25"/>
      <c r="F28" s="25"/>
      <c r="G28" s="84">
        <f t="shared" si="0"/>
        <v>0</v>
      </c>
      <c r="H28" s="26"/>
    </row>
    <row r="29" spans="1:8">
      <c r="A29" s="24"/>
      <c r="B29" s="25"/>
      <c r="C29" s="44"/>
      <c r="D29" s="25"/>
      <c r="E29" s="25"/>
      <c r="F29" s="25"/>
      <c r="G29" s="84">
        <f t="shared" si="0"/>
        <v>0</v>
      </c>
      <c r="H29" s="26"/>
    </row>
    <row r="30" spans="1:8" ht="15.6">
      <c r="A30" s="27"/>
      <c r="B30" s="28"/>
      <c r="C30" s="28"/>
      <c r="D30" s="28"/>
      <c r="E30" s="42"/>
      <c r="F30" s="29" t="s">
        <v>411</v>
      </c>
      <c r="G30" s="19"/>
      <c r="H30" s="85">
        <f>SUM(G3:G29)</f>
        <v>0</v>
      </c>
    </row>
    <row r="31" spans="1:8">
      <c r="A31" s="30"/>
      <c r="B31" s="31"/>
      <c r="C31" s="31"/>
      <c r="D31" s="31"/>
      <c r="E31" s="31"/>
      <c r="F31" s="31"/>
      <c r="G31" s="31"/>
      <c r="H31" s="32"/>
    </row>
    <row r="32" spans="1:8">
      <c r="A32" s="33"/>
      <c r="B32" s="34"/>
      <c r="C32" s="34"/>
      <c r="D32" s="34"/>
      <c r="E32" s="34"/>
      <c r="F32" s="34"/>
      <c r="G32" s="34"/>
      <c r="H32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H34"/>
  <sheetViews>
    <sheetView zoomScale="75" workbookViewId="0">
      <selection activeCell="F32" sqref="F32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9.66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1.88671875" style="16" customWidth="1"/>
    <col min="8" max="8" width="12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4200</v>
      </c>
      <c r="B2" s="18" t="s">
        <v>237</v>
      </c>
      <c r="C2" s="19"/>
      <c r="D2" s="19"/>
      <c r="E2" s="19"/>
      <c r="F2" s="19"/>
      <c r="G2" s="19"/>
      <c r="H2" s="20"/>
    </row>
    <row r="3" spans="1:8">
      <c r="A3" s="21">
        <v>4201</v>
      </c>
      <c r="B3" s="22" t="s">
        <v>32</v>
      </c>
      <c r="C3" s="43"/>
      <c r="D3" s="22"/>
      <c r="E3" s="22"/>
      <c r="F3" s="22"/>
      <c r="G3" s="87">
        <f t="shared" ref="G3:G31" si="0">C3*D3*F3</f>
        <v>0</v>
      </c>
      <c r="H3" s="23"/>
    </row>
    <row r="4" spans="1:8">
      <c r="A4" s="24"/>
      <c r="B4" s="25"/>
      <c r="C4" s="44"/>
      <c r="D4" s="25"/>
      <c r="E4" s="25"/>
      <c r="F4" s="25"/>
      <c r="G4" s="87">
        <f t="shared" si="0"/>
        <v>0</v>
      </c>
      <c r="H4" s="26"/>
    </row>
    <row r="5" spans="1:8">
      <c r="A5" s="24">
        <v>4211</v>
      </c>
      <c r="B5" s="25" t="s">
        <v>33</v>
      </c>
      <c r="C5" s="44"/>
      <c r="D5" s="25"/>
      <c r="E5" s="25"/>
      <c r="F5" s="25"/>
      <c r="G5" s="87">
        <f t="shared" si="0"/>
        <v>0</v>
      </c>
      <c r="H5" s="26"/>
    </row>
    <row r="6" spans="1:8">
      <c r="A6" s="24"/>
      <c r="B6" s="25"/>
      <c r="C6" s="44"/>
      <c r="D6" s="25"/>
      <c r="E6" s="25"/>
      <c r="F6" s="25"/>
      <c r="G6" s="87">
        <f t="shared" si="0"/>
        <v>0</v>
      </c>
      <c r="H6" s="26"/>
    </row>
    <row r="7" spans="1:8">
      <c r="A7" s="24">
        <v>4215</v>
      </c>
      <c r="B7" s="25" t="s">
        <v>34</v>
      </c>
      <c r="C7" s="44"/>
      <c r="D7" s="25"/>
      <c r="E7" s="25"/>
      <c r="F7" s="25"/>
      <c r="G7" s="87">
        <f t="shared" si="0"/>
        <v>0</v>
      </c>
      <c r="H7" s="26"/>
    </row>
    <row r="8" spans="1:8">
      <c r="A8" s="24"/>
      <c r="B8" s="25"/>
      <c r="C8" s="44"/>
      <c r="D8" s="25"/>
      <c r="E8" s="25"/>
      <c r="F8" s="25"/>
      <c r="G8" s="87">
        <f t="shared" si="0"/>
        <v>0</v>
      </c>
      <c r="H8" s="26"/>
    </row>
    <row r="9" spans="1:8">
      <c r="A9" s="24">
        <v>4217</v>
      </c>
      <c r="B9" s="25" t="s">
        <v>35</v>
      </c>
      <c r="C9" s="44"/>
      <c r="D9" s="25"/>
      <c r="E9" s="25"/>
      <c r="F9" s="25"/>
      <c r="G9" s="87">
        <f t="shared" si="0"/>
        <v>0</v>
      </c>
      <c r="H9" s="26"/>
    </row>
    <row r="10" spans="1:8">
      <c r="A10" s="24"/>
      <c r="B10" s="25"/>
      <c r="C10" s="44"/>
      <c r="D10" s="25"/>
      <c r="E10" s="25"/>
      <c r="F10" s="25"/>
      <c r="G10" s="87">
        <f t="shared" si="0"/>
        <v>0</v>
      </c>
      <c r="H10" s="26"/>
    </row>
    <row r="11" spans="1:8">
      <c r="A11" s="24">
        <v>4221</v>
      </c>
      <c r="B11" s="25" t="s">
        <v>36</v>
      </c>
      <c r="C11" s="44"/>
      <c r="D11" s="25"/>
      <c r="E11" s="25"/>
      <c r="F11" s="25"/>
      <c r="G11" s="87">
        <f t="shared" si="0"/>
        <v>0</v>
      </c>
      <c r="H11" s="26"/>
    </row>
    <row r="12" spans="1:8">
      <c r="A12" s="24"/>
      <c r="B12" s="25"/>
      <c r="C12" s="44"/>
      <c r="D12" s="25"/>
      <c r="E12" s="25"/>
      <c r="F12" s="25"/>
      <c r="G12" s="87">
        <f t="shared" si="0"/>
        <v>0</v>
      </c>
      <c r="H12" s="26"/>
    </row>
    <row r="13" spans="1:8">
      <c r="A13" s="24">
        <v>4223</v>
      </c>
      <c r="B13" s="25" t="s">
        <v>37</v>
      </c>
      <c r="C13" s="44"/>
      <c r="D13" s="25"/>
      <c r="E13" s="25"/>
      <c r="F13" s="25"/>
      <c r="G13" s="87">
        <f t="shared" si="0"/>
        <v>0</v>
      </c>
      <c r="H13" s="26"/>
    </row>
    <row r="14" spans="1:8">
      <c r="A14" s="24"/>
      <c r="B14" s="25"/>
      <c r="C14" s="44"/>
      <c r="D14" s="25"/>
      <c r="E14" s="25"/>
      <c r="F14" s="25"/>
      <c r="G14" s="87">
        <f t="shared" si="0"/>
        <v>0</v>
      </c>
      <c r="H14" s="26"/>
    </row>
    <row r="15" spans="1:8">
      <c r="A15" s="24">
        <v>4241</v>
      </c>
      <c r="B15" s="25" t="s">
        <v>38</v>
      </c>
      <c r="C15" s="44"/>
      <c r="D15" s="25"/>
      <c r="E15" s="25"/>
      <c r="F15" s="25"/>
      <c r="G15" s="87">
        <f t="shared" si="0"/>
        <v>0</v>
      </c>
      <c r="H15" s="26"/>
    </row>
    <row r="16" spans="1:8">
      <c r="A16" s="24"/>
      <c r="B16" s="25"/>
      <c r="C16" s="44"/>
      <c r="D16" s="25"/>
      <c r="E16" s="25"/>
      <c r="F16" s="25"/>
      <c r="G16" s="87">
        <f t="shared" si="0"/>
        <v>0</v>
      </c>
      <c r="H16" s="26"/>
    </row>
    <row r="17" spans="1:8">
      <c r="A17" s="24">
        <v>4243</v>
      </c>
      <c r="B17" s="25" t="s">
        <v>62</v>
      </c>
      <c r="C17" s="44"/>
      <c r="D17" s="25"/>
      <c r="E17" s="25"/>
      <c r="F17" s="25"/>
      <c r="G17" s="87">
        <f t="shared" si="0"/>
        <v>0</v>
      </c>
      <c r="H17" s="26"/>
    </row>
    <row r="18" spans="1:8">
      <c r="A18" s="24"/>
      <c r="B18" s="25"/>
      <c r="C18" s="44"/>
      <c r="D18" s="25"/>
      <c r="E18" s="25"/>
      <c r="F18" s="25"/>
      <c r="G18" s="87">
        <f t="shared" si="0"/>
        <v>0</v>
      </c>
      <c r="H18" s="26"/>
    </row>
    <row r="19" spans="1:8">
      <c r="A19" s="24">
        <v>4251</v>
      </c>
      <c r="B19" s="25" t="s">
        <v>63</v>
      </c>
      <c r="C19" s="44"/>
      <c r="D19" s="25"/>
      <c r="E19" s="25"/>
      <c r="F19" s="25"/>
      <c r="G19" s="87">
        <f t="shared" si="0"/>
        <v>0</v>
      </c>
      <c r="H19" s="26"/>
    </row>
    <row r="20" spans="1:8">
      <c r="A20" s="24"/>
      <c r="B20" s="25"/>
      <c r="C20" s="44"/>
      <c r="D20" s="25"/>
      <c r="E20" s="25"/>
      <c r="F20" s="25"/>
      <c r="G20" s="87">
        <f t="shared" si="0"/>
        <v>0</v>
      </c>
      <c r="H20" s="26"/>
    </row>
    <row r="21" spans="1:8">
      <c r="A21" s="24">
        <v>4257</v>
      </c>
      <c r="B21" s="25" t="s">
        <v>64</v>
      </c>
      <c r="C21" s="44"/>
      <c r="D21" s="25"/>
      <c r="E21" s="25"/>
      <c r="F21" s="25"/>
      <c r="G21" s="87">
        <f t="shared" si="0"/>
        <v>0</v>
      </c>
      <c r="H21" s="26"/>
    </row>
    <row r="22" spans="1:8">
      <c r="A22" s="24"/>
      <c r="B22" s="25"/>
      <c r="C22" s="44"/>
      <c r="D22" s="25"/>
      <c r="E22" s="25"/>
      <c r="F22" s="25"/>
      <c r="G22" s="87">
        <f t="shared" si="0"/>
        <v>0</v>
      </c>
      <c r="H22" s="26"/>
    </row>
    <row r="23" spans="1:8">
      <c r="A23" s="24">
        <v>4261</v>
      </c>
      <c r="B23" s="25" t="s">
        <v>246</v>
      </c>
      <c r="C23" s="44"/>
      <c r="D23" s="25"/>
      <c r="E23" s="25"/>
      <c r="F23" s="25"/>
      <c r="G23" s="87">
        <f t="shared" si="0"/>
        <v>0</v>
      </c>
      <c r="H23" s="26"/>
    </row>
    <row r="24" spans="1:8">
      <c r="A24" s="24"/>
      <c r="B24" s="25"/>
      <c r="C24" s="44"/>
      <c r="D24" s="25"/>
      <c r="E24" s="25"/>
      <c r="F24" s="25"/>
      <c r="G24" s="87">
        <f t="shared" si="0"/>
        <v>0</v>
      </c>
      <c r="H24" s="26"/>
    </row>
    <row r="25" spans="1:8">
      <c r="A25" s="24">
        <v>4271</v>
      </c>
      <c r="B25" s="25" t="s">
        <v>247</v>
      </c>
      <c r="C25" s="44"/>
      <c r="D25" s="25"/>
      <c r="E25" s="25"/>
      <c r="F25" s="25"/>
      <c r="G25" s="87">
        <f t="shared" si="0"/>
        <v>0</v>
      </c>
      <c r="H25" s="26"/>
    </row>
    <row r="26" spans="1:8">
      <c r="A26" s="24"/>
      <c r="B26" s="25"/>
      <c r="C26" s="44"/>
      <c r="D26" s="25"/>
      <c r="E26" s="25"/>
      <c r="F26" s="25"/>
      <c r="G26" s="87">
        <f t="shared" si="0"/>
        <v>0</v>
      </c>
      <c r="H26" s="26"/>
    </row>
    <row r="27" spans="1:8">
      <c r="A27" s="24">
        <v>4275</v>
      </c>
      <c r="B27" s="25" t="s">
        <v>148</v>
      </c>
      <c r="C27" s="44"/>
      <c r="D27" s="25"/>
      <c r="E27" s="25"/>
      <c r="F27" s="25"/>
      <c r="G27" s="87">
        <f t="shared" si="0"/>
        <v>0</v>
      </c>
      <c r="H27" s="26"/>
    </row>
    <row r="28" spans="1:8">
      <c r="A28" s="24"/>
      <c r="B28" s="25"/>
      <c r="C28" s="44"/>
      <c r="D28" s="25"/>
      <c r="E28" s="25"/>
      <c r="F28" s="25"/>
      <c r="G28" s="87">
        <f t="shared" si="0"/>
        <v>0</v>
      </c>
      <c r="H28" s="26"/>
    </row>
    <row r="29" spans="1:8">
      <c r="A29" s="24">
        <v>4285</v>
      </c>
      <c r="B29" s="25" t="s">
        <v>382</v>
      </c>
      <c r="C29" s="44"/>
      <c r="D29" s="25"/>
      <c r="E29" s="25"/>
      <c r="F29" s="25"/>
      <c r="G29" s="87">
        <f t="shared" si="0"/>
        <v>0</v>
      </c>
      <c r="H29" s="26"/>
    </row>
    <row r="30" spans="1:8">
      <c r="A30" s="24"/>
      <c r="B30" s="25" t="s">
        <v>265</v>
      </c>
      <c r="C30" s="44"/>
      <c r="D30" s="25"/>
      <c r="E30" s="25"/>
      <c r="F30" s="25"/>
      <c r="G30" s="87">
        <f t="shared" si="0"/>
        <v>0</v>
      </c>
      <c r="H30" s="26"/>
    </row>
    <row r="31" spans="1:8">
      <c r="A31" s="24"/>
      <c r="B31" s="25"/>
      <c r="C31" s="44"/>
      <c r="D31" s="25"/>
      <c r="E31" s="25"/>
      <c r="F31" s="25"/>
      <c r="G31" s="87">
        <f t="shared" si="0"/>
        <v>0</v>
      </c>
      <c r="H31" s="26"/>
    </row>
    <row r="32" spans="1:8" ht="15.6">
      <c r="A32" s="27"/>
      <c r="B32" s="28"/>
      <c r="C32" s="28"/>
      <c r="D32" s="28"/>
      <c r="E32" s="42"/>
      <c r="F32" s="29" t="s">
        <v>413</v>
      </c>
      <c r="G32" s="19"/>
      <c r="H32" s="85">
        <f>SUM(G3:G31)</f>
        <v>0</v>
      </c>
    </row>
    <row r="33" spans="1:8">
      <c r="A33" s="30"/>
      <c r="B33" s="31"/>
      <c r="C33" s="31"/>
      <c r="D33" s="31"/>
      <c r="E33" s="31"/>
      <c r="F33" s="31"/>
      <c r="G33" s="31"/>
      <c r="H33" s="32"/>
    </row>
    <row r="34" spans="1:8">
      <c r="A34" s="33"/>
      <c r="B34" s="34"/>
      <c r="C34" s="34"/>
      <c r="D34" s="34"/>
      <c r="E34" s="34"/>
      <c r="F34" s="34"/>
      <c r="G34" s="34"/>
      <c r="H34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H34"/>
  <sheetViews>
    <sheetView zoomScale="75" workbookViewId="0">
      <selection activeCell="F32" sqref="F32"/>
    </sheetView>
  </sheetViews>
  <sheetFormatPr defaultColWidth="8.88671875" defaultRowHeight="15"/>
  <cols>
    <col min="1" max="1" width="7.6640625" style="36" customWidth="1"/>
    <col min="2" max="2" width="39.109375" style="16" customWidth="1"/>
    <col min="3" max="3" width="11.441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0.66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4300</v>
      </c>
      <c r="B2" s="18" t="s">
        <v>255</v>
      </c>
      <c r="C2" s="19"/>
      <c r="D2" s="19"/>
      <c r="E2" s="19"/>
      <c r="F2" s="19"/>
      <c r="G2" s="19"/>
      <c r="H2" s="20"/>
    </row>
    <row r="3" spans="1:8">
      <c r="A3" s="21">
        <v>4301</v>
      </c>
      <c r="B3" s="22" t="s">
        <v>248</v>
      </c>
      <c r="C3" s="43"/>
      <c r="D3" s="22"/>
      <c r="E3" s="22"/>
      <c r="F3" s="22"/>
      <c r="G3" s="87">
        <f t="shared" ref="G3:G31" si="0">C3*D3*F3</f>
        <v>0</v>
      </c>
      <c r="H3" s="23"/>
    </row>
    <row r="4" spans="1:8">
      <c r="A4" s="24"/>
      <c r="B4" s="25"/>
      <c r="C4" s="44"/>
      <c r="D4" s="25"/>
      <c r="E4" s="25"/>
      <c r="F4" s="25"/>
      <c r="G4" s="87">
        <f t="shared" si="0"/>
        <v>0</v>
      </c>
      <c r="H4" s="26"/>
    </row>
    <row r="5" spans="1:8">
      <c r="A5" s="24">
        <v>4305</v>
      </c>
      <c r="B5" s="25" t="s">
        <v>249</v>
      </c>
      <c r="C5" s="44"/>
      <c r="D5" s="25"/>
      <c r="E5" s="25"/>
      <c r="F5" s="25"/>
      <c r="G5" s="87">
        <f t="shared" si="0"/>
        <v>0</v>
      </c>
      <c r="H5" s="26"/>
    </row>
    <row r="6" spans="1:8">
      <c r="A6" s="24"/>
      <c r="B6" s="25"/>
      <c r="C6" s="44"/>
      <c r="D6" s="25"/>
      <c r="E6" s="25"/>
      <c r="F6" s="25"/>
      <c r="G6" s="87">
        <f t="shared" si="0"/>
        <v>0</v>
      </c>
      <c r="H6" s="26"/>
    </row>
    <row r="7" spans="1:8">
      <c r="A7" s="24">
        <v>4311</v>
      </c>
      <c r="B7" s="25" t="s">
        <v>178</v>
      </c>
      <c r="C7" s="44"/>
      <c r="D7" s="25"/>
      <c r="E7" s="25"/>
      <c r="F7" s="25"/>
      <c r="G7" s="87">
        <f t="shared" si="0"/>
        <v>0</v>
      </c>
      <c r="H7" s="26"/>
    </row>
    <row r="8" spans="1:8">
      <c r="A8" s="24"/>
      <c r="B8" s="25"/>
      <c r="C8" s="44"/>
      <c r="D8" s="25"/>
      <c r="E8" s="25"/>
      <c r="F8" s="25"/>
      <c r="G8" s="87">
        <f t="shared" si="0"/>
        <v>0</v>
      </c>
      <c r="H8" s="26"/>
    </row>
    <row r="9" spans="1:8">
      <c r="A9" s="24">
        <v>4321</v>
      </c>
      <c r="B9" s="25" t="s">
        <v>70</v>
      </c>
      <c r="C9" s="44"/>
      <c r="D9" s="25"/>
      <c r="E9" s="25"/>
      <c r="F9" s="25"/>
      <c r="G9" s="87">
        <f t="shared" si="0"/>
        <v>0</v>
      </c>
      <c r="H9" s="26"/>
    </row>
    <row r="10" spans="1:8">
      <c r="A10" s="24"/>
      <c r="B10" s="25"/>
      <c r="C10" s="44"/>
      <c r="D10" s="25"/>
      <c r="E10" s="25"/>
      <c r="F10" s="25"/>
      <c r="G10" s="87">
        <f t="shared" si="0"/>
        <v>0</v>
      </c>
      <c r="H10" s="26"/>
    </row>
    <row r="11" spans="1:8">
      <c r="A11" s="24">
        <v>4331</v>
      </c>
      <c r="B11" s="25" t="s">
        <v>193</v>
      </c>
      <c r="C11" s="44"/>
      <c r="D11" s="25"/>
      <c r="E11" s="25"/>
      <c r="F11" s="25"/>
      <c r="G11" s="87">
        <f t="shared" si="0"/>
        <v>0</v>
      </c>
      <c r="H11" s="26"/>
    </row>
    <row r="12" spans="1:8">
      <c r="A12" s="24"/>
      <c r="B12" s="25"/>
      <c r="C12" s="44"/>
      <c r="D12" s="25"/>
      <c r="E12" s="25"/>
      <c r="F12" s="25"/>
      <c r="G12" s="87">
        <f t="shared" si="0"/>
        <v>0</v>
      </c>
      <c r="H12" s="26"/>
    </row>
    <row r="13" spans="1:8">
      <c r="A13" s="24">
        <v>4335</v>
      </c>
      <c r="B13" s="25" t="s">
        <v>194</v>
      </c>
      <c r="C13" s="44"/>
      <c r="D13" s="25"/>
      <c r="E13" s="25"/>
      <c r="F13" s="25"/>
      <c r="G13" s="87">
        <f t="shared" si="0"/>
        <v>0</v>
      </c>
      <c r="H13" s="26"/>
    </row>
    <row r="14" spans="1:8">
      <c r="A14" s="24"/>
      <c r="B14" s="25"/>
      <c r="C14" s="44"/>
      <c r="D14" s="25"/>
      <c r="E14" s="25"/>
      <c r="F14" s="25"/>
      <c r="G14" s="87">
        <f t="shared" si="0"/>
        <v>0</v>
      </c>
      <c r="H14" s="26"/>
    </row>
    <row r="15" spans="1:8">
      <c r="A15" s="24">
        <v>4341</v>
      </c>
      <c r="B15" s="25" t="s">
        <v>195</v>
      </c>
      <c r="C15" s="44"/>
      <c r="D15" s="25"/>
      <c r="E15" s="25"/>
      <c r="F15" s="25"/>
      <c r="G15" s="87">
        <f t="shared" si="0"/>
        <v>0</v>
      </c>
      <c r="H15" s="26"/>
    </row>
    <row r="16" spans="1:8">
      <c r="A16" s="24"/>
      <c r="B16" s="25"/>
      <c r="C16" s="44"/>
      <c r="D16" s="25"/>
      <c r="E16" s="25"/>
      <c r="F16" s="25"/>
      <c r="G16" s="87">
        <f t="shared" si="0"/>
        <v>0</v>
      </c>
      <c r="H16" s="26"/>
    </row>
    <row r="17" spans="1:8">
      <c r="A17" s="24">
        <v>4351</v>
      </c>
      <c r="B17" s="25" t="s">
        <v>7</v>
      </c>
      <c r="C17" s="44"/>
      <c r="D17" s="25"/>
      <c r="E17" s="25"/>
      <c r="F17" s="25"/>
      <c r="G17" s="87">
        <f t="shared" si="0"/>
        <v>0</v>
      </c>
      <c r="H17" s="26"/>
    </row>
    <row r="18" spans="1:8">
      <c r="A18" s="24"/>
      <c r="B18" s="25"/>
      <c r="C18" s="44"/>
      <c r="D18" s="25"/>
      <c r="E18" s="25"/>
      <c r="F18" s="25"/>
      <c r="G18" s="87">
        <f t="shared" si="0"/>
        <v>0</v>
      </c>
      <c r="H18" s="26"/>
    </row>
    <row r="19" spans="1:8">
      <c r="A19" s="24">
        <v>4361</v>
      </c>
      <c r="B19" s="25" t="s">
        <v>71</v>
      </c>
      <c r="C19" s="44"/>
      <c r="D19" s="25"/>
      <c r="E19" s="25"/>
      <c r="F19" s="25"/>
      <c r="G19" s="87">
        <f t="shared" si="0"/>
        <v>0</v>
      </c>
      <c r="H19" s="26"/>
    </row>
    <row r="20" spans="1:8">
      <c r="A20" s="24"/>
      <c r="B20" s="25"/>
      <c r="C20" s="44"/>
      <c r="D20" s="25"/>
      <c r="E20" s="25"/>
      <c r="F20" s="25"/>
      <c r="G20" s="87">
        <f t="shared" si="0"/>
        <v>0</v>
      </c>
      <c r="H20" s="26"/>
    </row>
    <row r="21" spans="1:8">
      <c r="A21" s="24">
        <v>4363</v>
      </c>
      <c r="B21" s="25" t="s">
        <v>72</v>
      </c>
      <c r="C21" s="44"/>
      <c r="D21" s="25"/>
      <c r="E21" s="25"/>
      <c r="F21" s="25"/>
      <c r="G21" s="87">
        <f t="shared" si="0"/>
        <v>0</v>
      </c>
      <c r="H21" s="26"/>
    </row>
    <row r="22" spans="1:8">
      <c r="A22" s="24"/>
      <c r="B22" s="25"/>
      <c r="C22" s="44"/>
      <c r="D22" s="25"/>
      <c r="E22" s="25"/>
      <c r="F22" s="25"/>
      <c r="G22" s="87">
        <f t="shared" si="0"/>
        <v>0</v>
      </c>
      <c r="H22" s="26"/>
    </row>
    <row r="23" spans="1:8">
      <c r="A23" s="24">
        <v>4371</v>
      </c>
      <c r="B23" s="25" t="s">
        <v>73</v>
      </c>
      <c r="C23" s="44"/>
      <c r="D23" s="25"/>
      <c r="E23" s="25"/>
      <c r="F23" s="25"/>
      <c r="G23" s="87">
        <f t="shared" si="0"/>
        <v>0</v>
      </c>
      <c r="H23" s="26"/>
    </row>
    <row r="24" spans="1:8">
      <c r="A24" s="24"/>
      <c r="B24" s="25"/>
      <c r="C24" s="44"/>
      <c r="D24" s="25"/>
      <c r="E24" s="25"/>
      <c r="F24" s="25"/>
      <c r="G24" s="87">
        <f t="shared" si="0"/>
        <v>0</v>
      </c>
      <c r="H24" s="26"/>
    </row>
    <row r="25" spans="1:8">
      <c r="A25" s="24">
        <v>4375</v>
      </c>
      <c r="B25" s="25" t="s">
        <v>74</v>
      </c>
      <c r="C25" s="44"/>
      <c r="D25" s="25"/>
      <c r="E25" s="25"/>
      <c r="F25" s="25"/>
      <c r="G25" s="87">
        <f t="shared" si="0"/>
        <v>0</v>
      </c>
      <c r="H25" s="26"/>
    </row>
    <row r="26" spans="1:8">
      <c r="A26" s="24"/>
      <c r="B26" s="25"/>
      <c r="C26" s="44"/>
      <c r="D26" s="25"/>
      <c r="E26" s="25"/>
      <c r="F26" s="25"/>
      <c r="G26" s="87">
        <f t="shared" si="0"/>
        <v>0</v>
      </c>
      <c r="H26" s="26"/>
    </row>
    <row r="27" spans="1:8">
      <c r="A27" s="24">
        <v>4383</v>
      </c>
      <c r="B27" s="25" t="s">
        <v>75</v>
      </c>
      <c r="C27" s="44"/>
      <c r="D27" s="25"/>
      <c r="E27" s="25"/>
      <c r="F27" s="25"/>
      <c r="G27" s="87">
        <f t="shared" si="0"/>
        <v>0</v>
      </c>
      <c r="H27" s="26"/>
    </row>
    <row r="28" spans="1:8">
      <c r="A28" s="24"/>
      <c r="B28" s="25"/>
      <c r="C28" s="44"/>
      <c r="D28" s="25"/>
      <c r="E28" s="25"/>
      <c r="F28" s="25"/>
      <c r="G28" s="87">
        <f t="shared" si="0"/>
        <v>0</v>
      </c>
      <c r="H28" s="26"/>
    </row>
    <row r="29" spans="1:8">
      <c r="A29" s="24">
        <v>4385</v>
      </c>
      <c r="B29" s="25" t="s">
        <v>382</v>
      </c>
      <c r="C29" s="44"/>
      <c r="D29" s="25"/>
      <c r="E29" s="25"/>
      <c r="F29" s="25"/>
      <c r="G29" s="87">
        <f t="shared" si="0"/>
        <v>0</v>
      </c>
      <c r="H29" s="26"/>
    </row>
    <row r="30" spans="1:8">
      <c r="A30" s="24"/>
      <c r="B30" s="25"/>
      <c r="C30" s="44"/>
      <c r="D30" s="25"/>
      <c r="E30" s="25"/>
      <c r="F30" s="25"/>
      <c r="G30" s="87">
        <f t="shared" si="0"/>
        <v>0</v>
      </c>
      <c r="H30" s="26"/>
    </row>
    <row r="31" spans="1:8">
      <c r="A31" s="24"/>
      <c r="B31" s="25"/>
      <c r="C31" s="44"/>
      <c r="D31" s="25"/>
      <c r="E31" s="25"/>
      <c r="F31" s="25"/>
      <c r="G31" s="87">
        <f t="shared" si="0"/>
        <v>0</v>
      </c>
      <c r="H31" s="26"/>
    </row>
    <row r="32" spans="1:8" ht="15.6">
      <c r="A32" s="27"/>
      <c r="B32" s="28"/>
      <c r="C32" s="28"/>
      <c r="D32" s="28"/>
      <c r="E32" s="42"/>
      <c r="F32" s="29" t="s">
        <v>412</v>
      </c>
      <c r="G32" s="19"/>
      <c r="H32" s="85">
        <f>SUM(G3:G31)</f>
        <v>0</v>
      </c>
    </row>
    <row r="33" spans="1:8">
      <c r="A33" s="30"/>
      <c r="B33" s="31"/>
      <c r="C33" s="31"/>
      <c r="D33" s="31"/>
      <c r="E33" s="31"/>
      <c r="F33" s="31"/>
      <c r="G33" s="31"/>
      <c r="H33" s="32"/>
    </row>
    <row r="34" spans="1:8">
      <c r="A34" s="33"/>
      <c r="B34" s="34"/>
      <c r="C34" s="34"/>
      <c r="D34" s="34"/>
      <c r="E34" s="34"/>
      <c r="F34" s="34"/>
      <c r="G34" s="34"/>
      <c r="H34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6"/>
  <sheetViews>
    <sheetView zoomScale="75" workbookViewId="0">
      <selection activeCell="H24" sqref="H24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9.66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1.441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1200</v>
      </c>
      <c r="B2" s="18" t="s">
        <v>170</v>
      </c>
      <c r="C2" s="19"/>
      <c r="D2" s="19"/>
      <c r="E2" s="19"/>
      <c r="F2" s="19"/>
      <c r="G2" s="19"/>
      <c r="H2" s="20"/>
    </row>
    <row r="3" spans="1:8">
      <c r="A3" s="21">
        <v>1201</v>
      </c>
      <c r="B3" s="22" t="s">
        <v>204</v>
      </c>
      <c r="C3" s="43"/>
      <c r="D3" s="22"/>
      <c r="F3" s="22"/>
      <c r="G3" s="84">
        <f t="shared" ref="G3:G23" si="0">C3*D3*F3</f>
        <v>0</v>
      </c>
      <c r="H3" s="46"/>
    </row>
    <row r="4" spans="1:8">
      <c r="A4" s="24"/>
      <c r="B4" s="25" t="s">
        <v>205</v>
      </c>
      <c r="C4" s="44"/>
      <c r="D4" s="25"/>
      <c r="E4" s="25"/>
      <c r="F4" s="25"/>
      <c r="G4" s="84">
        <f t="shared" si="0"/>
        <v>0</v>
      </c>
      <c r="H4" s="47"/>
    </row>
    <row r="5" spans="1:8">
      <c r="A5" s="24"/>
      <c r="B5" s="25"/>
      <c r="C5" s="44"/>
      <c r="D5" s="25"/>
      <c r="E5" s="25"/>
      <c r="F5" s="25"/>
      <c r="G5" s="84">
        <f t="shared" si="0"/>
        <v>0</v>
      </c>
      <c r="H5" s="47"/>
    </row>
    <row r="6" spans="1:8">
      <c r="A6" s="24">
        <v>1211</v>
      </c>
      <c r="B6" s="25" t="s">
        <v>206</v>
      </c>
      <c r="C6" s="44"/>
      <c r="D6" s="25"/>
      <c r="E6" s="25"/>
      <c r="F6" s="25"/>
      <c r="G6" s="84">
        <f t="shared" si="0"/>
        <v>0</v>
      </c>
      <c r="H6" s="47"/>
    </row>
    <row r="7" spans="1:8">
      <c r="A7" s="24"/>
      <c r="B7" s="25"/>
      <c r="C7" s="44"/>
      <c r="D7" s="25"/>
      <c r="E7" s="25"/>
      <c r="F7" s="25"/>
      <c r="G7" s="84">
        <f t="shared" si="0"/>
        <v>0</v>
      </c>
      <c r="H7" s="47"/>
    </row>
    <row r="8" spans="1:8">
      <c r="A8" s="24"/>
      <c r="B8" s="25"/>
      <c r="C8" s="44"/>
      <c r="D8" s="25"/>
      <c r="E8" s="25"/>
      <c r="F8" s="25"/>
      <c r="G8" s="84">
        <f t="shared" si="0"/>
        <v>0</v>
      </c>
      <c r="H8" s="47"/>
    </row>
    <row r="9" spans="1:8">
      <c r="A9" s="24">
        <v>1221</v>
      </c>
      <c r="B9" s="25" t="s">
        <v>207</v>
      </c>
      <c r="C9" s="44"/>
      <c r="D9" s="25"/>
      <c r="E9" s="25"/>
      <c r="F9" s="25"/>
      <c r="G9" s="84">
        <f t="shared" si="0"/>
        <v>0</v>
      </c>
      <c r="H9" s="47"/>
    </row>
    <row r="10" spans="1:8">
      <c r="A10" s="24"/>
      <c r="B10" s="25"/>
      <c r="C10" s="44"/>
      <c r="D10" s="25"/>
      <c r="E10" s="25"/>
      <c r="F10" s="25"/>
      <c r="G10" s="84">
        <f t="shared" si="0"/>
        <v>0</v>
      </c>
      <c r="H10" s="47"/>
    </row>
    <row r="11" spans="1:8">
      <c r="A11" s="24"/>
      <c r="B11" s="25"/>
      <c r="C11" s="44"/>
      <c r="D11" s="25"/>
      <c r="E11" s="25"/>
      <c r="F11" s="25"/>
      <c r="G11" s="84">
        <f t="shared" si="0"/>
        <v>0</v>
      </c>
      <c r="H11" s="47"/>
    </row>
    <row r="12" spans="1:8">
      <c r="A12" s="24">
        <v>1231</v>
      </c>
      <c r="B12" s="25" t="s">
        <v>208</v>
      </c>
      <c r="C12" s="44"/>
      <c r="D12" s="25"/>
      <c r="E12" s="25"/>
      <c r="F12" s="25"/>
      <c r="G12" s="84">
        <f t="shared" si="0"/>
        <v>0</v>
      </c>
      <c r="H12" s="47"/>
    </row>
    <row r="13" spans="1:8">
      <c r="A13" s="24"/>
      <c r="B13" s="25"/>
      <c r="C13" s="44"/>
      <c r="D13" s="25"/>
      <c r="E13" s="25"/>
      <c r="F13" s="25"/>
      <c r="G13" s="84">
        <f t="shared" si="0"/>
        <v>0</v>
      </c>
      <c r="H13" s="47"/>
    </row>
    <row r="14" spans="1:8">
      <c r="A14" s="24"/>
      <c r="B14" s="25"/>
      <c r="C14" s="44"/>
      <c r="D14" s="25"/>
      <c r="E14" s="25"/>
      <c r="F14" s="25"/>
      <c r="G14" s="84">
        <f t="shared" si="0"/>
        <v>0</v>
      </c>
      <c r="H14" s="47"/>
    </row>
    <row r="15" spans="1:8">
      <c r="A15" s="24">
        <v>1251</v>
      </c>
      <c r="B15" s="25" t="s">
        <v>209</v>
      </c>
      <c r="C15" s="44"/>
      <c r="D15" s="25"/>
      <c r="E15" s="25"/>
      <c r="F15" s="25"/>
      <c r="G15" s="84">
        <f t="shared" si="0"/>
        <v>0</v>
      </c>
      <c r="H15" s="47"/>
    </row>
    <row r="16" spans="1:8">
      <c r="A16" s="24"/>
      <c r="B16" s="25"/>
      <c r="C16" s="44"/>
      <c r="D16" s="25"/>
      <c r="E16" s="25"/>
      <c r="F16" s="25"/>
      <c r="G16" s="84">
        <f t="shared" si="0"/>
        <v>0</v>
      </c>
      <c r="H16" s="47"/>
    </row>
    <row r="17" spans="1:8">
      <c r="A17" s="24"/>
      <c r="B17" s="25"/>
      <c r="C17" s="44"/>
      <c r="D17" s="25"/>
      <c r="E17" s="25"/>
      <c r="F17" s="25"/>
      <c r="G17" s="84">
        <f t="shared" si="0"/>
        <v>0</v>
      </c>
      <c r="H17" s="47"/>
    </row>
    <row r="18" spans="1:8">
      <c r="A18" s="24">
        <v>1271</v>
      </c>
      <c r="B18" s="25" t="s">
        <v>210</v>
      </c>
      <c r="C18" s="44"/>
      <c r="D18" s="25"/>
      <c r="F18" s="25"/>
      <c r="G18" s="84">
        <f t="shared" si="0"/>
        <v>0</v>
      </c>
      <c r="H18" s="47"/>
    </row>
    <row r="19" spans="1:8">
      <c r="A19" s="24"/>
      <c r="B19" s="25"/>
      <c r="C19" s="44"/>
      <c r="D19" s="25"/>
      <c r="E19" s="25"/>
      <c r="F19" s="25"/>
      <c r="G19" s="84">
        <f t="shared" si="0"/>
        <v>0</v>
      </c>
      <c r="H19" s="47"/>
    </row>
    <row r="20" spans="1:8">
      <c r="A20" s="24"/>
      <c r="B20" s="25"/>
      <c r="C20" s="44"/>
      <c r="D20" s="25"/>
      <c r="E20" s="25"/>
      <c r="F20" s="25"/>
      <c r="G20" s="84">
        <f t="shared" si="0"/>
        <v>0</v>
      </c>
      <c r="H20" s="47"/>
    </row>
    <row r="21" spans="1:8">
      <c r="A21" s="24">
        <v>1285</v>
      </c>
      <c r="B21" s="25" t="s">
        <v>382</v>
      </c>
      <c r="C21" s="44"/>
      <c r="D21" s="25"/>
      <c r="E21" s="25"/>
      <c r="F21" s="25"/>
      <c r="G21" s="84">
        <f t="shared" si="0"/>
        <v>0</v>
      </c>
      <c r="H21" s="47"/>
    </row>
    <row r="22" spans="1:8">
      <c r="A22" s="24"/>
      <c r="B22" s="25"/>
      <c r="C22" s="44"/>
      <c r="D22" s="25"/>
      <c r="E22" s="25"/>
      <c r="F22" s="25"/>
      <c r="G22" s="84">
        <f t="shared" si="0"/>
        <v>0</v>
      </c>
      <c r="H22" s="47"/>
    </row>
    <row r="23" spans="1:8">
      <c r="A23" s="24"/>
      <c r="B23" s="25"/>
      <c r="C23" s="44"/>
      <c r="D23" s="25"/>
      <c r="E23" s="25"/>
      <c r="F23" s="25"/>
      <c r="G23" s="84">
        <f t="shared" si="0"/>
        <v>0</v>
      </c>
      <c r="H23" s="47"/>
    </row>
    <row r="24" spans="1:8" ht="15.6">
      <c r="A24" s="27"/>
      <c r="B24" s="28"/>
      <c r="C24" s="45"/>
      <c r="D24" s="28"/>
      <c r="E24" s="28"/>
      <c r="F24" s="29" t="s">
        <v>383</v>
      </c>
      <c r="G24" s="19"/>
      <c r="H24" s="85">
        <f>SUM(G3:G23)</f>
        <v>0</v>
      </c>
    </row>
    <row r="25" spans="1:8">
      <c r="A25" s="30"/>
      <c r="B25" s="31"/>
      <c r="C25" s="31"/>
      <c r="D25" s="31"/>
      <c r="E25" s="31"/>
      <c r="F25" s="31"/>
      <c r="G25" s="31"/>
      <c r="H25" s="32"/>
    </row>
    <row r="26" spans="1:8">
      <c r="A26" s="33"/>
      <c r="B26" s="34"/>
      <c r="C26" s="34"/>
      <c r="D26" s="34"/>
      <c r="E26" s="34"/>
      <c r="F26" s="34"/>
      <c r="G26" s="34"/>
      <c r="H26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H10"/>
  <sheetViews>
    <sheetView zoomScale="75" workbookViewId="0">
      <selection activeCell="F8" sqref="F8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9.66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0.66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4400</v>
      </c>
      <c r="B2" s="18" t="s">
        <v>304</v>
      </c>
      <c r="C2" s="19"/>
      <c r="D2" s="19"/>
      <c r="E2" s="19"/>
      <c r="F2" s="19"/>
      <c r="G2" s="19"/>
      <c r="H2" s="20"/>
    </row>
    <row r="3" spans="1:8">
      <c r="A3" s="21">
        <v>4401</v>
      </c>
      <c r="B3" s="22" t="s">
        <v>304</v>
      </c>
      <c r="C3" s="43"/>
      <c r="D3" s="22"/>
      <c r="E3" s="22"/>
      <c r="F3" s="22"/>
      <c r="G3" s="84">
        <f>C3*D3*F3</f>
        <v>0</v>
      </c>
      <c r="H3" s="23"/>
    </row>
    <row r="4" spans="1:8">
      <c r="A4" s="24"/>
      <c r="B4" s="25"/>
      <c r="C4" s="44"/>
      <c r="D4" s="25"/>
      <c r="E4" s="25"/>
      <c r="F4" s="25"/>
      <c r="G4" s="84">
        <f>C4*D4*F4</f>
        <v>0</v>
      </c>
      <c r="H4" s="26"/>
    </row>
    <row r="5" spans="1:8">
      <c r="A5" s="77">
        <v>4411</v>
      </c>
      <c r="B5" s="78" t="s">
        <v>76</v>
      </c>
      <c r="C5" s="79"/>
      <c r="D5" s="78"/>
      <c r="E5" s="78"/>
      <c r="F5" s="78"/>
      <c r="G5" s="89">
        <f>C5*D5*F5</f>
        <v>0</v>
      </c>
      <c r="H5" s="26"/>
    </row>
    <row r="6" spans="1:8">
      <c r="A6" s="24"/>
      <c r="B6" s="25"/>
      <c r="C6" s="44"/>
      <c r="D6" s="25"/>
      <c r="E6" s="25"/>
      <c r="F6" s="25"/>
      <c r="G6" s="84">
        <f>C6*D6*F6</f>
        <v>0</v>
      </c>
      <c r="H6" s="26"/>
    </row>
    <row r="7" spans="1:8">
      <c r="A7" s="24"/>
      <c r="B7" s="25"/>
      <c r="C7" s="44"/>
      <c r="D7" s="25"/>
      <c r="E7" s="25"/>
      <c r="F7" s="25"/>
      <c r="G7" s="84">
        <f>C7*D7*F7</f>
        <v>0</v>
      </c>
      <c r="H7" s="26"/>
    </row>
    <row r="8" spans="1:8" ht="15.6">
      <c r="A8" s="27"/>
      <c r="B8" s="28"/>
      <c r="C8" s="45"/>
      <c r="D8" s="28"/>
      <c r="E8" s="42"/>
      <c r="F8" s="29" t="s">
        <v>414</v>
      </c>
      <c r="G8" s="19"/>
      <c r="H8" s="85">
        <f>SUM(G3:G7)</f>
        <v>0</v>
      </c>
    </row>
    <row r="9" spans="1:8">
      <c r="A9" s="30"/>
      <c r="B9" s="31"/>
      <c r="C9" s="54"/>
      <c r="D9" s="31"/>
      <c r="E9" s="31"/>
      <c r="F9" s="31"/>
      <c r="G9" s="31"/>
      <c r="H9" s="32"/>
    </row>
    <row r="10" spans="1:8">
      <c r="A10" s="33"/>
      <c r="B10" s="34"/>
      <c r="C10" s="55"/>
      <c r="D10" s="34"/>
      <c r="E10" s="34"/>
      <c r="F10" s="34"/>
      <c r="G10" s="34"/>
      <c r="H10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H16"/>
  <sheetViews>
    <sheetView zoomScale="75" workbookViewId="0">
      <selection activeCell="F14" sqref="F14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9.66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0.66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5500</v>
      </c>
      <c r="B2" s="18" t="s">
        <v>306</v>
      </c>
      <c r="C2" s="19"/>
      <c r="D2" s="19"/>
      <c r="E2" s="19"/>
      <c r="F2" s="19"/>
      <c r="G2" s="19"/>
      <c r="H2" s="20"/>
    </row>
    <row r="3" spans="1:8">
      <c r="A3" s="21">
        <v>5501</v>
      </c>
      <c r="B3" s="22" t="s">
        <v>77</v>
      </c>
      <c r="C3" s="43"/>
      <c r="D3" s="22"/>
      <c r="E3" s="22"/>
      <c r="F3" s="22"/>
      <c r="G3" s="84">
        <f t="shared" ref="G3:G13" si="0">C3*D3*F3</f>
        <v>0</v>
      </c>
      <c r="H3" s="23"/>
    </row>
    <row r="4" spans="1:8">
      <c r="A4" s="24"/>
      <c r="B4" s="25"/>
      <c r="C4" s="44"/>
      <c r="D4" s="25"/>
      <c r="E4" s="25"/>
      <c r="F4" s="25"/>
      <c r="G4" s="84">
        <f t="shared" si="0"/>
        <v>0</v>
      </c>
      <c r="H4" s="26"/>
    </row>
    <row r="5" spans="1:8">
      <c r="A5" s="24">
        <v>5502</v>
      </c>
      <c r="B5" s="25" t="s">
        <v>78</v>
      </c>
      <c r="C5" s="44"/>
      <c r="D5" s="25"/>
      <c r="F5" s="25"/>
      <c r="G5" s="84">
        <f t="shared" si="0"/>
        <v>0</v>
      </c>
      <c r="H5" s="26"/>
    </row>
    <row r="6" spans="1:8">
      <c r="A6" s="24"/>
      <c r="B6" s="25"/>
      <c r="C6" s="44"/>
      <c r="D6" s="25"/>
      <c r="E6" s="25"/>
      <c r="F6" s="25"/>
      <c r="G6" s="84">
        <f>C5*D5*F5</f>
        <v>0</v>
      </c>
      <c r="H6" s="26"/>
    </row>
    <row r="7" spans="1:8">
      <c r="A7" s="24">
        <v>5503</v>
      </c>
      <c r="B7" s="25" t="s">
        <v>155</v>
      </c>
      <c r="C7" s="44"/>
      <c r="D7" s="25"/>
      <c r="E7" s="25"/>
      <c r="F7" s="25"/>
      <c r="G7" s="84">
        <f t="shared" si="0"/>
        <v>0</v>
      </c>
      <c r="H7" s="26"/>
    </row>
    <row r="8" spans="1:8">
      <c r="A8" s="24"/>
      <c r="B8" s="25"/>
      <c r="C8" s="44"/>
      <c r="D8" s="25"/>
      <c r="E8" s="25"/>
      <c r="F8" s="25"/>
      <c r="G8" s="84">
        <f t="shared" si="0"/>
        <v>0</v>
      </c>
      <c r="H8" s="26"/>
    </row>
    <row r="9" spans="1:8">
      <c r="A9" s="24">
        <v>5504</v>
      </c>
      <c r="B9" s="25" t="s">
        <v>377</v>
      </c>
      <c r="C9" s="44"/>
      <c r="D9" s="25"/>
      <c r="E9" s="25"/>
      <c r="F9" s="25"/>
      <c r="G9" s="84">
        <f t="shared" si="0"/>
        <v>0</v>
      </c>
      <c r="H9" s="26"/>
    </row>
    <row r="10" spans="1:8">
      <c r="A10" s="24"/>
      <c r="B10" s="25"/>
      <c r="C10" s="44"/>
      <c r="D10" s="25"/>
      <c r="E10" s="25"/>
      <c r="F10" s="25"/>
      <c r="G10" s="84">
        <f t="shared" si="0"/>
        <v>0</v>
      </c>
      <c r="H10" s="26"/>
    </row>
    <row r="11" spans="1:8">
      <c r="A11" s="24">
        <v>5585</v>
      </c>
      <c r="B11" s="25" t="s">
        <v>382</v>
      </c>
      <c r="C11" s="44"/>
      <c r="D11" s="25"/>
      <c r="E11" s="25"/>
      <c r="F11" s="25"/>
      <c r="G11" s="84">
        <f t="shared" si="0"/>
        <v>0</v>
      </c>
      <c r="H11" s="26"/>
    </row>
    <row r="12" spans="1:8">
      <c r="A12" s="24"/>
      <c r="B12" s="25"/>
      <c r="C12" s="44"/>
      <c r="D12" s="25"/>
      <c r="E12" s="25"/>
      <c r="F12" s="25"/>
      <c r="G12" s="84">
        <f t="shared" si="0"/>
        <v>0</v>
      </c>
      <c r="H12" s="26"/>
    </row>
    <row r="13" spans="1:8">
      <c r="A13" s="24"/>
      <c r="B13" s="25"/>
      <c r="C13" s="44"/>
      <c r="D13" s="25"/>
      <c r="E13" s="25"/>
      <c r="F13" s="25"/>
      <c r="G13" s="84">
        <f t="shared" si="0"/>
        <v>0</v>
      </c>
      <c r="H13" s="26"/>
    </row>
    <row r="14" spans="1:8" ht="15.6">
      <c r="A14" s="27"/>
      <c r="B14" s="28"/>
      <c r="C14" s="28"/>
      <c r="D14" s="28"/>
      <c r="E14" s="42"/>
      <c r="F14" s="29" t="s">
        <v>415</v>
      </c>
      <c r="G14" s="19"/>
      <c r="H14" s="85">
        <f>SUM(G3:G13)</f>
        <v>0</v>
      </c>
    </row>
    <row r="15" spans="1:8">
      <c r="A15" s="30"/>
      <c r="B15" s="31"/>
      <c r="C15" s="31"/>
      <c r="D15" s="31"/>
      <c r="E15" s="31"/>
      <c r="F15" s="31"/>
      <c r="G15" s="31"/>
      <c r="H15" s="32"/>
    </row>
    <row r="16" spans="1:8">
      <c r="A16" s="33"/>
      <c r="B16" s="34"/>
      <c r="C16" s="34"/>
      <c r="D16" s="34"/>
      <c r="E16" s="34"/>
      <c r="F16" s="34"/>
      <c r="G16" s="34"/>
      <c r="H16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H28"/>
  <sheetViews>
    <sheetView zoomScale="75" workbookViewId="0">
      <selection activeCell="A13" sqref="A13"/>
    </sheetView>
  </sheetViews>
  <sheetFormatPr defaultColWidth="8.88671875" defaultRowHeight="15"/>
  <cols>
    <col min="1" max="1" width="7.6640625" style="36" customWidth="1"/>
    <col min="2" max="2" width="34.33203125" style="16" customWidth="1"/>
    <col min="3" max="3" width="10.441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0.66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5700</v>
      </c>
      <c r="B2" s="18" t="s">
        <v>307</v>
      </c>
      <c r="C2" s="19"/>
      <c r="D2" s="19"/>
      <c r="E2" s="19"/>
      <c r="F2" s="19"/>
      <c r="G2" s="19"/>
      <c r="H2" s="20"/>
    </row>
    <row r="3" spans="1:8">
      <c r="A3" s="21">
        <v>5701</v>
      </c>
      <c r="B3" s="22" t="s">
        <v>379</v>
      </c>
      <c r="C3" s="43"/>
      <c r="D3" s="22"/>
      <c r="E3" s="22"/>
      <c r="F3" s="22"/>
      <c r="G3" s="84">
        <f t="shared" ref="G3:G25" si="0">C3*D3*F3</f>
        <v>0</v>
      </c>
      <c r="H3" s="23"/>
    </row>
    <row r="4" spans="1:8">
      <c r="A4" s="24"/>
      <c r="B4" s="25"/>
      <c r="C4" s="44"/>
      <c r="D4" s="25"/>
      <c r="E4" s="25"/>
      <c r="F4" s="25"/>
      <c r="G4" s="84">
        <f t="shared" si="0"/>
        <v>0</v>
      </c>
      <c r="H4" s="26"/>
    </row>
    <row r="5" spans="1:8">
      <c r="A5" s="24">
        <v>5702</v>
      </c>
      <c r="B5" s="25" t="s">
        <v>380</v>
      </c>
      <c r="C5" s="44"/>
      <c r="D5" s="25"/>
      <c r="E5" s="25"/>
      <c r="F5" s="25"/>
      <c r="G5" s="84">
        <f t="shared" si="0"/>
        <v>0</v>
      </c>
      <c r="H5" s="26"/>
    </row>
    <row r="6" spans="1:8">
      <c r="A6" s="24"/>
      <c r="B6" s="25"/>
      <c r="C6" s="44"/>
      <c r="D6" s="25"/>
      <c r="E6" s="25"/>
      <c r="F6" s="25"/>
      <c r="G6" s="84">
        <f>C5*D5*F5</f>
        <v>0</v>
      </c>
      <c r="H6" s="26"/>
    </row>
    <row r="7" spans="1:8">
      <c r="A7" s="24">
        <v>5703</v>
      </c>
      <c r="B7" s="25" t="s">
        <v>381</v>
      </c>
      <c r="C7" s="44"/>
      <c r="D7" s="25"/>
      <c r="E7" s="25"/>
      <c r="F7" s="25"/>
      <c r="G7" s="84">
        <f t="shared" si="0"/>
        <v>0</v>
      </c>
      <c r="H7" s="26"/>
    </row>
    <row r="8" spans="1:8">
      <c r="A8" s="24"/>
      <c r="B8" s="25"/>
      <c r="C8" s="44"/>
      <c r="D8" s="25"/>
      <c r="E8" s="25"/>
      <c r="F8" s="25"/>
      <c r="G8" s="84">
        <f t="shared" si="0"/>
        <v>0</v>
      </c>
      <c r="H8" s="26"/>
    </row>
    <row r="9" spans="1:8">
      <c r="A9" s="24">
        <v>5704</v>
      </c>
      <c r="B9" s="25" t="s">
        <v>163</v>
      </c>
      <c r="C9" s="44"/>
      <c r="D9" s="25"/>
      <c r="E9" s="25"/>
      <c r="F9" s="25"/>
      <c r="G9" s="84">
        <f t="shared" si="0"/>
        <v>0</v>
      </c>
      <c r="H9" s="26"/>
    </row>
    <row r="10" spans="1:8">
      <c r="A10" s="24"/>
      <c r="B10" s="25"/>
      <c r="C10" s="44"/>
      <c r="D10" s="25"/>
      <c r="E10" s="25"/>
      <c r="F10" s="25"/>
      <c r="G10" s="84">
        <f t="shared" si="0"/>
        <v>0</v>
      </c>
      <c r="H10" s="26"/>
    </row>
    <row r="11" spans="1:8">
      <c r="A11" s="24">
        <v>5705</v>
      </c>
      <c r="B11" s="25" t="s">
        <v>164</v>
      </c>
      <c r="C11" s="44"/>
      <c r="D11" s="25"/>
      <c r="E11" s="25"/>
      <c r="F11" s="25"/>
      <c r="G11" s="84">
        <f t="shared" si="0"/>
        <v>0</v>
      </c>
      <c r="H11" s="26"/>
    </row>
    <row r="12" spans="1:8">
      <c r="A12" s="24"/>
      <c r="B12" s="25"/>
      <c r="C12" s="44"/>
      <c r="D12" s="25"/>
      <c r="E12" s="25"/>
      <c r="F12" s="25"/>
      <c r="G12" s="84">
        <f t="shared" si="0"/>
        <v>0</v>
      </c>
      <c r="H12" s="26"/>
    </row>
    <row r="13" spans="1:8">
      <c r="A13" s="24">
        <v>5706</v>
      </c>
      <c r="B13" s="25" t="s">
        <v>165</v>
      </c>
      <c r="C13" s="44"/>
      <c r="D13" s="25"/>
      <c r="E13" s="25"/>
      <c r="F13" s="25"/>
      <c r="G13" s="84">
        <f t="shared" si="0"/>
        <v>0</v>
      </c>
      <c r="H13" s="26"/>
    </row>
    <row r="14" spans="1:8">
      <c r="A14" s="24"/>
      <c r="B14" s="25"/>
      <c r="C14" s="44"/>
      <c r="D14" s="25"/>
      <c r="E14" s="25"/>
      <c r="F14" s="25"/>
      <c r="G14" s="84">
        <f t="shared" si="0"/>
        <v>0</v>
      </c>
      <c r="H14" s="26"/>
    </row>
    <row r="15" spans="1:8">
      <c r="A15" s="24">
        <v>5707</v>
      </c>
      <c r="B15" s="25" t="s">
        <v>18</v>
      </c>
      <c r="C15" s="44"/>
      <c r="D15" s="25"/>
      <c r="E15" s="25"/>
      <c r="F15" s="25"/>
      <c r="G15" s="84">
        <f t="shared" si="0"/>
        <v>0</v>
      </c>
      <c r="H15" s="26"/>
    </row>
    <row r="16" spans="1:8">
      <c r="A16" s="24"/>
      <c r="B16" s="25"/>
      <c r="C16" s="44"/>
      <c r="D16" s="25"/>
      <c r="E16" s="25"/>
      <c r="F16" s="25"/>
      <c r="G16" s="84">
        <f>C15*D15*F15</f>
        <v>0</v>
      </c>
      <c r="H16" s="26"/>
    </row>
    <row r="17" spans="1:8">
      <c r="A17" s="24">
        <v>5708</v>
      </c>
      <c r="B17" s="25" t="s">
        <v>93</v>
      </c>
      <c r="C17" s="44"/>
      <c r="D17" s="25"/>
      <c r="E17" s="25"/>
      <c r="F17" s="25"/>
      <c r="G17" s="84">
        <f t="shared" si="0"/>
        <v>0</v>
      </c>
      <c r="H17" s="26"/>
    </row>
    <row r="18" spans="1:8">
      <c r="A18" s="24"/>
      <c r="B18" s="25"/>
      <c r="C18" s="44"/>
      <c r="D18" s="25"/>
      <c r="E18" s="25"/>
      <c r="F18" s="25"/>
      <c r="G18" s="84">
        <f t="shared" si="0"/>
        <v>0</v>
      </c>
      <c r="H18" s="26"/>
    </row>
    <row r="19" spans="1:8">
      <c r="A19" s="24">
        <v>5709</v>
      </c>
      <c r="B19" s="25" t="s">
        <v>94</v>
      </c>
      <c r="C19" s="44"/>
      <c r="D19" s="25"/>
      <c r="E19" s="25"/>
      <c r="F19" s="25"/>
      <c r="G19" s="84">
        <f t="shared" si="0"/>
        <v>0</v>
      </c>
      <c r="H19" s="26"/>
    </row>
    <row r="20" spans="1:8">
      <c r="A20" s="24"/>
      <c r="B20" s="25"/>
      <c r="C20" s="44"/>
      <c r="D20" s="25"/>
      <c r="E20" s="25"/>
      <c r="F20" s="25"/>
      <c r="G20" s="84">
        <f t="shared" si="0"/>
        <v>0</v>
      </c>
      <c r="H20" s="26"/>
    </row>
    <row r="21" spans="1:8">
      <c r="A21" s="24">
        <v>5710</v>
      </c>
      <c r="B21" s="25" t="s">
        <v>95</v>
      </c>
      <c r="C21" s="44"/>
      <c r="D21" s="25"/>
      <c r="E21" s="25"/>
      <c r="F21" s="25"/>
      <c r="G21" s="84">
        <f t="shared" si="0"/>
        <v>0</v>
      </c>
      <c r="H21" s="26"/>
    </row>
    <row r="22" spans="1:8">
      <c r="A22" s="24"/>
      <c r="B22" s="25"/>
      <c r="C22" s="44"/>
      <c r="D22" s="25"/>
      <c r="E22" s="25"/>
      <c r="F22" s="25"/>
      <c r="G22" s="84">
        <f t="shared" si="0"/>
        <v>0</v>
      </c>
      <c r="H22" s="26"/>
    </row>
    <row r="23" spans="1:8">
      <c r="A23" s="24">
        <v>5785</v>
      </c>
      <c r="B23" s="25" t="s">
        <v>382</v>
      </c>
      <c r="C23" s="44"/>
      <c r="D23" s="25"/>
      <c r="E23" s="25"/>
      <c r="F23" s="25"/>
      <c r="G23" s="84">
        <f t="shared" si="0"/>
        <v>0</v>
      </c>
      <c r="H23" s="26"/>
    </row>
    <row r="24" spans="1:8">
      <c r="A24" s="24"/>
      <c r="B24" s="25"/>
      <c r="C24" s="44"/>
      <c r="D24" s="25"/>
      <c r="E24" s="25"/>
      <c r="F24" s="25"/>
      <c r="G24" s="84">
        <f t="shared" si="0"/>
        <v>0</v>
      </c>
      <c r="H24" s="26"/>
    </row>
    <row r="25" spans="1:8">
      <c r="A25" s="24"/>
      <c r="B25" s="25" t="s">
        <v>311</v>
      </c>
      <c r="C25" s="44"/>
      <c r="D25" s="25"/>
      <c r="E25" s="25"/>
      <c r="F25" s="25"/>
      <c r="G25" s="84">
        <f t="shared" si="0"/>
        <v>0</v>
      </c>
      <c r="H25" s="26"/>
    </row>
    <row r="26" spans="1:8" ht="15.6">
      <c r="A26" s="27"/>
      <c r="B26" s="28"/>
      <c r="C26" s="28"/>
      <c r="D26" s="28"/>
      <c r="E26" s="42"/>
      <c r="F26" s="29" t="s">
        <v>416</v>
      </c>
      <c r="G26" s="19"/>
      <c r="H26" s="85">
        <f>SUM(G3:G25)</f>
        <v>0</v>
      </c>
    </row>
    <row r="27" spans="1:8">
      <c r="A27" s="30"/>
      <c r="B27" s="31"/>
      <c r="C27" s="31"/>
      <c r="D27" s="31"/>
      <c r="E27" s="31"/>
      <c r="F27" s="31"/>
      <c r="G27" s="31"/>
      <c r="H27" s="32"/>
    </row>
    <row r="28" spans="1:8">
      <c r="A28" s="33"/>
      <c r="B28" s="34"/>
      <c r="C28" s="34"/>
      <c r="D28" s="34"/>
      <c r="E28" s="34"/>
      <c r="F28" s="34"/>
      <c r="G28" s="34"/>
      <c r="H28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H44"/>
  <sheetViews>
    <sheetView topLeftCell="A16" zoomScale="75" zoomScaleNormal="75" workbookViewId="0">
      <selection activeCell="K34" sqref="K34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11.441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1.33203125" style="16" customWidth="1"/>
    <col min="8" max="8" width="12.66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5800</v>
      </c>
      <c r="B2" s="18" t="s">
        <v>308</v>
      </c>
      <c r="C2" s="19"/>
      <c r="D2" s="19"/>
      <c r="E2" s="19"/>
      <c r="F2" s="19"/>
      <c r="G2" s="19"/>
      <c r="H2" s="20"/>
    </row>
    <row r="3" spans="1:8">
      <c r="A3" s="21">
        <v>5801</v>
      </c>
      <c r="B3" s="22" t="s">
        <v>96</v>
      </c>
      <c r="C3" s="43"/>
      <c r="D3" s="22"/>
      <c r="E3" s="22"/>
      <c r="F3" s="22"/>
      <c r="G3" s="84">
        <f t="shared" ref="G3:G25" si="0">C3*D3*F3</f>
        <v>0</v>
      </c>
      <c r="H3" s="23"/>
    </row>
    <row r="4" spans="1:8">
      <c r="A4" s="24"/>
      <c r="B4" s="25"/>
      <c r="C4" s="44"/>
      <c r="D4" s="25"/>
      <c r="E4" s="25"/>
      <c r="F4" s="25"/>
      <c r="G4" s="84">
        <f t="shared" si="0"/>
        <v>0</v>
      </c>
      <c r="H4" s="26"/>
    </row>
    <row r="5" spans="1:8">
      <c r="A5" s="24">
        <v>5811</v>
      </c>
      <c r="B5" s="25" t="s">
        <v>97</v>
      </c>
      <c r="C5" s="44"/>
      <c r="D5" s="25"/>
      <c r="E5" s="25"/>
      <c r="F5" s="25"/>
      <c r="G5" s="84">
        <f t="shared" si="0"/>
        <v>0</v>
      </c>
      <c r="H5" s="26"/>
    </row>
    <row r="6" spans="1:8">
      <c r="A6" s="24"/>
      <c r="B6" s="25"/>
      <c r="C6" s="44"/>
      <c r="D6" s="25"/>
      <c r="E6" s="25"/>
      <c r="F6" s="25"/>
      <c r="G6" s="84">
        <f>C5*D5*F5</f>
        <v>0</v>
      </c>
      <c r="H6" s="26"/>
    </row>
    <row r="7" spans="1:8">
      <c r="A7" s="24">
        <v>5821</v>
      </c>
      <c r="B7" s="25" t="s">
        <v>98</v>
      </c>
      <c r="C7" s="44"/>
      <c r="D7" s="25"/>
      <c r="E7" s="25"/>
      <c r="F7" s="25"/>
      <c r="G7" s="84">
        <f t="shared" si="0"/>
        <v>0</v>
      </c>
      <c r="H7" s="26"/>
    </row>
    <row r="8" spans="1:8">
      <c r="A8" s="24"/>
      <c r="B8" s="25"/>
      <c r="C8" s="44"/>
      <c r="D8" s="25"/>
      <c r="E8" s="25"/>
      <c r="F8" s="25"/>
      <c r="G8" s="84">
        <f t="shared" si="0"/>
        <v>0</v>
      </c>
      <c r="H8" s="26"/>
    </row>
    <row r="9" spans="1:8">
      <c r="A9" s="24">
        <v>5835</v>
      </c>
      <c r="B9" s="25" t="s">
        <v>99</v>
      </c>
      <c r="C9" s="44"/>
      <c r="D9" s="25"/>
      <c r="E9" s="25"/>
      <c r="F9" s="25"/>
      <c r="G9" s="84">
        <f t="shared" si="0"/>
        <v>0</v>
      </c>
      <c r="H9" s="26"/>
    </row>
    <row r="10" spans="1:8">
      <c r="A10" s="24"/>
      <c r="B10" s="25"/>
      <c r="C10" s="44"/>
      <c r="D10" s="25"/>
      <c r="E10" s="25"/>
      <c r="F10" s="25"/>
      <c r="G10" s="84">
        <f t="shared" si="0"/>
        <v>0</v>
      </c>
      <c r="H10" s="26"/>
    </row>
    <row r="11" spans="1:8">
      <c r="A11" s="24">
        <v>5841</v>
      </c>
      <c r="B11" s="25" t="s">
        <v>403</v>
      </c>
      <c r="C11" s="44"/>
      <c r="D11" s="25"/>
      <c r="E11" s="25"/>
      <c r="F11" s="25"/>
      <c r="G11" s="84">
        <f t="shared" si="0"/>
        <v>0</v>
      </c>
      <c r="H11" s="26"/>
    </row>
    <row r="12" spans="1:8">
      <c r="A12" s="24"/>
      <c r="B12" s="25"/>
      <c r="C12" s="44"/>
      <c r="D12" s="25"/>
      <c r="E12" s="25"/>
      <c r="F12" s="25"/>
      <c r="G12" s="84">
        <f t="shared" si="0"/>
        <v>0</v>
      </c>
      <c r="H12" s="26"/>
    </row>
    <row r="13" spans="1:8">
      <c r="A13" s="24">
        <v>5851</v>
      </c>
      <c r="B13" s="25" t="s">
        <v>100</v>
      </c>
      <c r="C13" s="44"/>
      <c r="D13" s="25"/>
      <c r="E13" s="25"/>
      <c r="F13" s="25"/>
      <c r="G13" s="84">
        <f t="shared" si="0"/>
        <v>0</v>
      </c>
      <c r="H13" s="26"/>
    </row>
    <row r="14" spans="1:8">
      <c r="A14" s="24"/>
      <c r="B14" s="25"/>
      <c r="C14" s="44"/>
      <c r="D14" s="25"/>
      <c r="E14" s="25"/>
      <c r="F14" s="25"/>
      <c r="G14" s="84">
        <f t="shared" si="0"/>
        <v>0</v>
      </c>
      <c r="H14" s="26"/>
    </row>
    <row r="15" spans="1:8">
      <c r="A15" s="24">
        <v>5855</v>
      </c>
      <c r="B15" s="25" t="s">
        <v>101</v>
      </c>
      <c r="C15" s="44"/>
      <c r="D15" s="25"/>
      <c r="E15" s="25"/>
      <c r="F15" s="25"/>
      <c r="G15" s="84">
        <f t="shared" si="0"/>
        <v>0</v>
      </c>
      <c r="H15" s="26"/>
    </row>
    <row r="16" spans="1:8">
      <c r="A16" s="24"/>
      <c r="B16" s="25"/>
      <c r="C16" s="44"/>
      <c r="D16" s="25"/>
      <c r="E16" s="25"/>
      <c r="F16" s="25"/>
      <c r="G16" s="84">
        <f>C15*D15*F15</f>
        <v>0</v>
      </c>
      <c r="H16" s="26"/>
    </row>
    <row r="17" spans="1:8">
      <c r="A17" s="24">
        <v>5861</v>
      </c>
      <c r="B17" s="25" t="s">
        <v>102</v>
      </c>
      <c r="C17" s="44"/>
      <c r="D17" s="25"/>
      <c r="E17" s="25"/>
      <c r="F17" s="25"/>
      <c r="G17" s="84">
        <f t="shared" si="0"/>
        <v>0</v>
      </c>
      <c r="H17" s="26"/>
    </row>
    <row r="18" spans="1:8">
      <c r="A18" s="24"/>
      <c r="B18" s="25"/>
      <c r="C18" s="44"/>
      <c r="D18" s="25"/>
      <c r="E18" s="25"/>
      <c r="F18" s="25"/>
      <c r="G18" s="84">
        <f t="shared" si="0"/>
        <v>0</v>
      </c>
      <c r="H18" s="26"/>
    </row>
    <row r="19" spans="1:8">
      <c r="A19" s="24">
        <v>5871</v>
      </c>
      <c r="B19" s="25" t="s">
        <v>354</v>
      </c>
      <c r="C19" s="44"/>
      <c r="D19" s="25"/>
      <c r="E19" s="25"/>
      <c r="F19" s="25"/>
      <c r="G19" s="84">
        <f t="shared" si="0"/>
        <v>0</v>
      </c>
      <c r="H19" s="26"/>
    </row>
    <row r="20" spans="1:8">
      <c r="A20" s="24"/>
      <c r="B20" s="25"/>
      <c r="C20" s="44"/>
      <c r="D20" s="25"/>
      <c r="E20" s="25"/>
      <c r="F20" s="25"/>
      <c r="G20" s="84">
        <f t="shared" si="0"/>
        <v>0</v>
      </c>
      <c r="H20" s="26"/>
    </row>
    <row r="21" spans="1:8">
      <c r="A21" s="24">
        <v>5875</v>
      </c>
      <c r="B21" s="25" t="s">
        <v>103</v>
      </c>
      <c r="C21" s="44"/>
      <c r="D21" s="25"/>
      <c r="E21" s="25"/>
      <c r="F21" s="25"/>
      <c r="G21" s="84">
        <f t="shared" si="0"/>
        <v>0</v>
      </c>
      <c r="H21" s="26"/>
    </row>
    <row r="22" spans="1:8">
      <c r="A22" s="24"/>
      <c r="B22" s="25"/>
      <c r="C22" s="44"/>
      <c r="D22" s="25"/>
      <c r="E22" s="25"/>
      <c r="F22" s="25"/>
      <c r="G22" s="84">
        <f t="shared" si="0"/>
        <v>0</v>
      </c>
      <c r="H22" s="26"/>
    </row>
    <row r="23" spans="1:8">
      <c r="A23" s="24">
        <v>5885</v>
      </c>
      <c r="B23" s="25" t="s">
        <v>382</v>
      </c>
      <c r="C23" s="44"/>
      <c r="D23" s="25"/>
      <c r="E23" s="25"/>
      <c r="F23" s="25"/>
      <c r="G23" s="84">
        <f t="shared" si="0"/>
        <v>0</v>
      </c>
      <c r="H23" s="26"/>
    </row>
    <row r="24" spans="1:8">
      <c r="A24" s="24"/>
      <c r="B24" s="25"/>
      <c r="C24" s="44"/>
      <c r="D24" s="25"/>
      <c r="E24" s="25"/>
      <c r="F24" s="25"/>
      <c r="G24" s="84">
        <f t="shared" si="0"/>
        <v>0</v>
      </c>
      <c r="H24" s="26"/>
    </row>
    <row r="25" spans="1:8">
      <c r="A25" s="24"/>
      <c r="B25" s="25"/>
      <c r="C25" s="44"/>
      <c r="D25" s="25"/>
      <c r="E25" s="25"/>
      <c r="F25" s="25"/>
      <c r="G25" s="84">
        <f t="shared" si="0"/>
        <v>0</v>
      </c>
      <c r="H25" s="26"/>
    </row>
    <row r="26" spans="1:8" ht="15.6">
      <c r="A26" s="27"/>
      <c r="B26" s="28"/>
      <c r="C26" s="45"/>
      <c r="D26" s="28"/>
      <c r="E26" s="42"/>
      <c r="F26" s="29" t="s">
        <v>417</v>
      </c>
      <c r="G26" s="19"/>
      <c r="H26" s="85">
        <f>SUM(G3:G25)</f>
        <v>0</v>
      </c>
    </row>
    <row r="27" spans="1:8">
      <c r="A27" s="30"/>
      <c r="B27" s="31"/>
      <c r="C27" s="54"/>
      <c r="D27" s="31"/>
      <c r="E27" s="31"/>
      <c r="F27" s="31"/>
      <c r="G27" s="31"/>
      <c r="H27" s="32"/>
    </row>
    <row r="28" spans="1:8">
      <c r="A28" s="33"/>
      <c r="B28" s="34"/>
      <c r="C28" s="55"/>
      <c r="D28" s="34"/>
      <c r="E28" s="34"/>
      <c r="F28" s="34"/>
      <c r="G28" s="34"/>
      <c r="H28" s="35"/>
    </row>
    <row r="29" spans="1:8">
      <c r="A29" s="13" t="s">
        <v>322</v>
      </c>
      <c r="B29" s="14" t="s">
        <v>166</v>
      </c>
      <c r="C29" s="56" t="s">
        <v>137</v>
      </c>
      <c r="D29" s="14" t="s">
        <v>83</v>
      </c>
      <c r="E29" s="14" t="s">
        <v>84</v>
      </c>
      <c r="F29" s="14" t="s">
        <v>85</v>
      </c>
      <c r="G29" s="14" t="s">
        <v>86</v>
      </c>
      <c r="H29" s="15" t="s">
        <v>168</v>
      </c>
    </row>
    <row r="30" spans="1:8" ht="15.6">
      <c r="A30" s="17">
        <v>6500</v>
      </c>
      <c r="B30" s="18" t="s">
        <v>309</v>
      </c>
      <c r="C30" s="48"/>
      <c r="D30" s="19"/>
      <c r="E30" s="19"/>
      <c r="F30" s="19"/>
      <c r="G30" s="19"/>
      <c r="H30" s="20"/>
    </row>
    <row r="31" spans="1:8">
      <c r="A31" s="21">
        <v>6501</v>
      </c>
      <c r="B31" s="22" t="s">
        <v>104</v>
      </c>
      <c r="C31" s="43"/>
      <c r="D31" s="22"/>
      <c r="E31" s="22"/>
      <c r="F31" s="22"/>
      <c r="G31" s="84">
        <f t="shared" ref="G31:G41" si="1">C31*D31*F31</f>
        <v>0</v>
      </c>
      <c r="H31" s="23"/>
    </row>
    <row r="32" spans="1:8">
      <c r="A32" s="24"/>
      <c r="B32" s="25"/>
      <c r="C32" s="44"/>
      <c r="D32" s="25"/>
      <c r="E32" s="25"/>
      <c r="F32" s="25"/>
      <c r="G32" s="84">
        <f t="shared" si="1"/>
        <v>0</v>
      </c>
      <c r="H32" s="26"/>
    </row>
    <row r="33" spans="1:8">
      <c r="A33" s="24">
        <v>6511</v>
      </c>
      <c r="B33" s="25" t="s">
        <v>105</v>
      </c>
      <c r="C33" s="44"/>
      <c r="D33" s="25"/>
      <c r="E33" s="25"/>
      <c r="F33" s="25"/>
      <c r="G33" s="84">
        <f t="shared" si="1"/>
        <v>0</v>
      </c>
      <c r="H33" s="26"/>
    </row>
    <row r="34" spans="1:8">
      <c r="A34" s="24"/>
      <c r="B34" s="25"/>
      <c r="C34" s="44"/>
      <c r="D34" s="25"/>
      <c r="E34" s="25"/>
      <c r="F34" s="25"/>
      <c r="G34" s="84">
        <f t="shared" si="1"/>
        <v>0</v>
      </c>
      <c r="H34" s="26"/>
    </row>
    <row r="35" spans="1:8">
      <c r="A35" s="24">
        <v>6531</v>
      </c>
      <c r="B35" s="25" t="s">
        <v>106</v>
      </c>
      <c r="C35" s="44"/>
      <c r="D35" s="25"/>
      <c r="E35" s="25"/>
      <c r="F35" s="25"/>
      <c r="G35" s="84">
        <f t="shared" si="1"/>
        <v>0</v>
      </c>
      <c r="H35" s="26"/>
    </row>
    <row r="36" spans="1:8">
      <c r="A36" s="24"/>
      <c r="B36" s="25"/>
      <c r="C36" s="44"/>
      <c r="D36" s="25"/>
      <c r="E36" s="25"/>
      <c r="F36" s="25"/>
      <c r="G36" s="84">
        <f t="shared" si="1"/>
        <v>0</v>
      </c>
      <c r="H36" s="26"/>
    </row>
    <row r="37" spans="1:8">
      <c r="A37" s="24">
        <v>6541</v>
      </c>
      <c r="B37" s="25" t="s">
        <v>107</v>
      </c>
      <c r="C37" s="44"/>
      <c r="D37" s="25"/>
      <c r="E37" s="25"/>
      <c r="F37" s="25"/>
      <c r="G37" s="84">
        <f>C36*D36*F36</f>
        <v>0</v>
      </c>
      <c r="H37" s="26"/>
    </row>
    <row r="38" spans="1:8">
      <c r="A38" s="24"/>
      <c r="B38" s="25"/>
      <c r="C38" s="44"/>
      <c r="D38" s="25"/>
      <c r="E38" s="25"/>
      <c r="F38" s="25"/>
      <c r="G38" s="84">
        <f t="shared" si="1"/>
        <v>0</v>
      </c>
      <c r="H38" s="26"/>
    </row>
    <row r="39" spans="1:8">
      <c r="A39" s="24">
        <v>6585</v>
      </c>
      <c r="B39" s="25" t="s">
        <v>382</v>
      </c>
      <c r="C39" s="44"/>
      <c r="D39" s="25"/>
      <c r="E39" s="25"/>
      <c r="F39" s="25"/>
      <c r="G39" s="84">
        <f t="shared" si="1"/>
        <v>0</v>
      </c>
      <c r="H39" s="26"/>
    </row>
    <row r="40" spans="1:8">
      <c r="A40" s="24"/>
      <c r="B40" s="25" t="s">
        <v>312</v>
      </c>
      <c r="C40" s="44"/>
      <c r="D40" s="25"/>
      <c r="E40" s="25"/>
      <c r="F40" s="25"/>
      <c r="G40" s="84">
        <f t="shared" si="1"/>
        <v>0</v>
      </c>
      <c r="H40" s="26"/>
    </row>
    <row r="41" spans="1:8">
      <c r="A41" s="24"/>
      <c r="B41" s="25"/>
      <c r="C41" s="44"/>
      <c r="D41" s="25"/>
      <c r="E41" s="25"/>
      <c r="F41" s="25"/>
      <c r="G41" s="84">
        <f t="shared" si="1"/>
        <v>0</v>
      </c>
      <c r="H41" s="26"/>
    </row>
    <row r="42" spans="1:8" ht="15.6">
      <c r="A42" s="27"/>
      <c r="B42" s="28"/>
      <c r="C42" s="45"/>
      <c r="D42" s="28"/>
      <c r="E42" s="42"/>
      <c r="F42" s="29" t="s">
        <v>378</v>
      </c>
      <c r="G42" s="19"/>
      <c r="H42" s="85">
        <f>SUM(G31:G41)</f>
        <v>0</v>
      </c>
    </row>
    <row r="43" spans="1:8">
      <c r="A43" s="30"/>
      <c r="B43" s="31"/>
      <c r="C43" s="54"/>
      <c r="D43" s="31"/>
      <c r="E43" s="31"/>
      <c r="F43" s="31"/>
      <c r="G43" s="31"/>
      <c r="H43" s="32"/>
    </row>
    <row r="44" spans="1:8">
      <c r="A44" s="33"/>
      <c r="B44" s="34"/>
      <c r="C44" s="55"/>
      <c r="D44" s="34"/>
      <c r="E44" s="34"/>
      <c r="F44" s="34"/>
      <c r="G44" s="34"/>
      <c r="H44" s="35"/>
    </row>
  </sheetData>
  <phoneticPr fontId="0" type="noConversion"/>
  <printOptions gridLines="1" gridLinesSet="0"/>
  <pageMargins left="0.75" right="0.75" top="1" bottom="1" header="0.5" footer="0.5"/>
  <pageSetup scale="76" orientation="portrait" horizontalDpi="4294967292" verticalDpi="4294967292"/>
  <headerFooter alignWithMargins="0">
    <oddHeader>&amp;LMovie Title&amp;RPage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7"/>
  <sheetViews>
    <sheetView zoomScale="75" workbookViewId="0">
      <selection activeCell="N27" sqref="N27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10.441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1.33203125" style="16" customWidth="1"/>
    <col min="8" max="8" width="12.10937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1300</v>
      </c>
      <c r="B2" s="18" t="s">
        <v>171</v>
      </c>
      <c r="C2" s="19"/>
      <c r="D2" s="19"/>
      <c r="E2" s="19"/>
      <c r="F2" s="19"/>
      <c r="G2" s="19"/>
      <c r="H2" s="20"/>
    </row>
    <row r="3" spans="1:8">
      <c r="A3" s="21">
        <v>1301</v>
      </c>
      <c r="B3" s="22" t="s">
        <v>384</v>
      </c>
      <c r="C3" s="43"/>
      <c r="D3" s="22"/>
      <c r="F3" s="22"/>
      <c r="G3" s="84">
        <f t="shared" ref="G3:G24" si="0">C3*D3*F3</f>
        <v>0</v>
      </c>
      <c r="H3" s="46"/>
    </row>
    <row r="4" spans="1:8">
      <c r="A4" s="24"/>
      <c r="B4" s="25" t="s">
        <v>181</v>
      </c>
      <c r="C4" s="44"/>
      <c r="D4" s="25"/>
      <c r="F4" s="25"/>
      <c r="G4" s="84">
        <f t="shared" si="0"/>
        <v>0</v>
      </c>
      <c r="H4" s="47"/>
    </row>
    <row r="5" spans="1:8">
      <c r="A5" s="24"/>
      <c r="B5" s="25" t="s">
        <v>182</v>
      </c>
      <c r="C5" s="44"/>
      <c r="D5" s="25"/>
      <c r="F5" s="25"/>
      <c r="G5" s="84">
        <f t="shared" si="0"/>
        <v>0</v>
      </c>
      <c r="H5" s="47"/>
    </row>
    <row r="6" spans="1:8">
      <c r="A6" s="24"/>
      <c r="B6" s="25" t="s">
        <v>183</v>
      </c>
      <c r="C6" s="44"/>
      <c r="D6" s="25"/>
      <c r="F6" s="25"/>
      <c r="G6" s="84">
        <f t="shared" si="0"/>
        <v>0</v>
      </c>
      <c r="H6" s="47"/>
    </row>
    <row r="7" spans="1:8">
      <c r="A7" s="24"/>
      <c r="B7" s="25"/>
      <c r="C7" s="44"/>
      <c r="D7" s="25"/>
      <c r="F7" s="25"/>
      <c r="G7" s="84">
        <f t="shared" si="0"/>
        <v>0</v>
      </c>
      <c r="H7" s="47"/>
    </row>
    <row r="8" spans="1:8">
      <c r="A8" s="77">
        <v>1302</v>
      </c>
      <c r="B8" s="78" t="s">
        <v>391</v>
      </c>
      <c r="C8" s="79"/>
      <c r="D8" s="78"/>
      <c r="E8" s="80"/>
      <c r="F8" s="78"/>
      <c r="G8" s="89">
        <f t="shared" si="0"/>
        <v>0</v>
      </c>
      <c r="H8" s="47"/>
    </row>
    <row r="9" spans="1:8">
      <c r="A9" s="77"/>
      <c r="B9" s="78"/>
      <c r="C9" s="79"/>
      <c r="D9" s="78"/>
      <c r="E9" s="80"/>
      <c r="F9" s="78"/>
      <c r="G9" s="82"/>
      <c r="H9" s="47"/>
    </row>
    <row r="10" spans="1:8">
      <c r="A10" s="24"/>
      <c r="B10" s="25"/>
      <c r="C10" s="44"/>
      <c r="D10" s="25"/>
      <c r="F10" s="25"/>
      <c r="G10" s="44"/>
      <c r="H10" s="47"/>
    </row>
    <row r="11" spans="1:8">
      <c r="A11" s="24"/>
      <c r="B11" s="25"/>
      <c r="C11" s="44"/>
      <c r="D11" s="25"/>
      <c r="F11" s="25"/>
      <c r="G11" s="45"/>
      <c r="H11" s="47"/>
    </row>
    <row r="12" spans="1:8">
      <c r="A12" s="24"/>
      <c r="B12" s="25"/>
      <c r="C12" s="44"/>
      <c r="D12" s="25"/>
      <c r="E12" s="25"/>
      <c r="F12" s="25"/>
      <c r="G12" s="84">
        <f t="shared" si="0"/>
        <v>0</v>
      </c>
      <c r="H12" s="47"/>
    </row>
    <row r="13" spans="1:8">
      <c r="A13" s="24">
        <v>1305</v>
      </c>
      <c r="B13" s="25" t="s">
        <v>385</v>
      </c>
      <c r="C13" s="44"/>
      <c r="D13" s="25"/>
      <c r="E13" s="25"/>
      <c r="F13" s="25"/>
      <c r="G13" s="84">
        <f t="shared" si="0"/>
        <v>0</v>
      </c>
      <c r="H13" s="47"/>
    </row>
    <row r="14" spans="1:8">
      <c r="A14" s="24"/>
      <c r="B14" s="25"/>
      <c r="C14" s="44"/>
      <c r="D14" s="25"/>
      <c r="E14" s="25"/>
      <c r="F14" s="25"/>
      <c r="G14" s="84">
        <f t="shared" si="0"/>
        <v>0</v>
      </c>
      <c r="H14" s="47"/>
    </row>
    <row r="15" spans="1:8">
      <c r="A15" s="24"/>
      <c r="B15" s="25"/>
      <c r="C15" s="44"/>
      <c r="D15" s="25"/>
      <c r="E15" s="25"/>
      <c r="F15" s="25"/>
      <c r="G15" s="84">
        <f t="shared" si="0"/>
        <v>0</v>
      </c>
      <c r="H15" s="47"/>
    </row>
    <row r="16" spans="1:8">
      <c r="A16" s="24">
        <v>1306</v>
      </c>
      <c r="B16" s="25" t="s">
        <v>394</v>
      </c>
      <c r="C16" s="44"/>
      <c r="D16" s="25"/>
      <c r="E16" s="25"/>
      <c r="F16" s="25"/>
      <c r="G16" s="84">
        <f t="shared" si="0"/>
        <v>0</v>
      </c>
      <c r="H16" s="47"/>
    </row>
    <row r="17" spans="1:8">
      <c r="A17" s="24"/>
      <c r="B17" s="25"/>
      <c r="C17" s="44"/>
      <c r="D17" s="25"/>
      <c r="E17" s="25"/>
      <c r="F17" s="25"/>
      <c r="G17" s="84">
        <f t="shared" si="0"/>
        <v>0</v>
      </c>
      <c r="H17" s="47"/>
    </row>
    <row r="18" spans="1:8">
      <c r="A18" s="24"/>
      <c r="B18" s="25"/>
      <c r="C18" s="44"/>
      <c r="D18" s="25"/>
      <c r="E18" s="25"/>
      <c r="F18" s="25"/>
      <c r="G18" s="84">
        <f t="shared" si="0"/>
        <v>0</v>
      </c>
      <c r="H18" s="47"/>
    </row>
    <row r="19" spans="1:8">
      <c r="A19" s="24">
        <v>1351</v>
      </c>
      <c r="B19" s="25" t="s">
        <v>280</v>
      </c>
      <c r="C19" s="44"/>
      <c r="D19" s="25"/>
      <c r="E19" s="25"/>
      <c r="F19" s="25"/>
      <c r="G19" s="84">
        <f t="shared" si="0"/>
        <v>0</v>
      </c>
      <c r="H19" s="47"/>
    </row>
    <row r="20" spans="1:8">
      <c r="A20" s="24"/>
      <c r="B20" s="25"/>
      <c r="C20" s="44"/>
      <c r="D20" s="25"/>
      <c r="E20" s="25"/>
      <c r="F20" s="25"/>
      <c r="G20" s="84">
        <f t="shared" si="0"/>
        <v>0</v>
      </c>
      <c r="H20" s="47"/>
    </row>
    <row r="21" spans="1:8">
      <c r="A21" s="24"/>
      <c r="B21" s="25"/>
      <c r="C21" s="44"/>
      <c r="D21" s="25"/>
      <c r="E21" s="25"/>
      <c r="F21" s="25"/>
      <c r="G21" s="84">
        <f t="shared" si="0"/>
        <v>0</v>
      </c>
      <c r="H21" s="47"/>
    </row>
    <row r="22" spans="1:8">
      <c r="A22" s="24">
        <v>1385</v>
      </c>
      <c r="B22" s="25" t="s">
        <v>382</v>
      </c>
      <c r="C22" s="44"/>
      <c r="D22" s="25"/>
      <c r="E22" s="25"/>
      <c r="F22" s="25"/>
      <c r="G22" s="84">
        <f t="shared" si="0"/>
        <v>0</v>
      </c>
      <c r="H22" s="47"/>
    </row>
    <row r="23" spans="1:8">
      <c r="A23" s="24"/>
      <c r="B23" s="25"/>
      <c r="C23" s="25"/>
      <c r="D23" s="25"/>
      <c r="E23" s="25"/>
      <c r="F23" s="25"/>
      <c r="G23" s="84">
        <f t="shared" si="0"/>
        <v>0</v>
      </c>
      <c r="H23" s="47"/>
    </row>
    <row r="24" spans="1:8">
      <c r="A24" s="24"/>
      <c r="B24" s="25"/>
      <c r="C24" s="25"/>
      <c r="D24" s="25"/>
      <c r="E24" s="25"/>
      <c r="F24" s="25"/>
      <c r="G24" s="84">
        <f t="shared" si="0"/>
        <v>0</v>
      </c>
      <c r="H24" s="47"/>
    </row>
    <row r="25" spans="1:8" ht="15.6">
      <c r="A25" s="27"/>
      <c r="B25" s="28"/>
      <c r="C25" s="28"/>
      <c r="D25" s="28"/>
      <c r="E25" s="28"/>
      <c r="F25" s="29" t="s">
        <v>281</v>
      </c>
      <c r="G25" s="19"/>
      <c r="H25" s="85">
        <f>SUM(G3:G24)</f>
        <v>0</v>
      </c>
    </row>
    <row r="26" spans="1:8">
      <c r="A26" s="30"/>
      <c r="B26" s="31"/>
      <c r="C26" s="31"/>
      <c r="D26" s="31"/>
      <c r="E26" s="31"/>
      <c r="F26" s="31"/>
      <c r="G26" s="31"/>
      <c r="H26" s="32"/>
    </row>
    <row r="27" spans="1:8">
      <c r="A27" s="33"/>
      <c r="B27" s="34"/>
      <c r="C27" s="34"/>
      <c r="D27" s="34"/>
      <c r="E27" s="34"/>
      <c r="F27" s="34"/>
      <c r="G27" s="34"/>
      <c r="H27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7"/>
  <sheetViews>
    <sheetView topLeftCell="A7" zoomScale="75" workbookViewId="0">
      <selection activeCell="M33" sqref="M33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10.88671875" style="16" customWidth="1"/>
    <col min="4" max="4" width="8.8867187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2.441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1400</v>
      </c>
      <c r="B2" s="18" t="s">
        <v>172</v>
      </c>
      <c r="C2" s="19"/>
      <c r="D2" s="19"/>
      <c r="E2" s="19"/>
      <c r="F2" s="19"/>
      <c r="G2" s="19"/>
      <c r="H2" s="20"/>
    </row>
    <row r="3" spans="1:8">
      <c r="A3" s="21">
        <v>1401</v>
      </c>
      <c r="B3" s="22" t="s">
        <v>395</v>
      </c>
      <c r="C3" s="43"/>
      <c r="D3" s="22"/>
      <c r="E3" s="22"/>
      <c r="F3" s="22"/>
      <c r="G3" s="44"/>
      <c r="H3" s="46"/>
    </row>
    <row r="4" spans="1:8">
      <c r="A4" s="38"/>
      <c r="B4" s="39"/>
      <c r="C4" s="50"/>
      <c r="D4" s="39"/>
      <c r="F4" s="39"/>
      <c r="G4" s="87">
        <f t="shared" ref="G4:G32" si="0">C4*D4*F4</f>
        <v>0</v>
      </c>
      <c r="H4" s="51"/>
    </row>
    <row r="5" spans="1:8">
      <c r="A5" s="38"/>
      <c r="B5" s="39"/>
      <c r="C5" s="50"/>
      <c r="D5" s="39"/>
      <c r="F5" s="39"/>
      <c r="G5" s="87">
        <f t="shared" si="0"/>
        <v>0</v>
      </c>
      <c r="H5" s="51"/>
    </row>
    <row r="6" spans="1:8">
      <c r="A6" s="38"/>
      <c r="B6" s="39"/>
      <c r="C6" s="50"/>
      <c r="D6" s="39"/>
      <c r="F6" s="39"/>
      <c r="G6" s="87">
        <f t="shared" si="0"/>
        <v>0</v>
      </c>
      <c r="H6" s="51"/>
    </row>
    <row r="7" spans="1:8">
      <c r="A7" s="38"/>
      <c r="B7" s="39"/>
      <c r="C7" s="50"/>
      <c r="D7" s="39"/>
      <c r="F7" s="39"/>
      <c r="G7" s="87">
        <f t="shared" si="0"/>
        <v>0</v>
      </c>
      <c r="H7" s="51"/>
    </row>
    <row r="8" spans="1:8">
      <c r="A8" s="38"/>
      <c r="B8" s="39"/>
      <c r="C8" s="50"/>
      <c r="D8" s="39"/>
      <c r="F8" s="39"/>
      <c r="G8" s="87">
        <f t="shared" si="0"/>
        <v>0</v>
      </c>
      <c r="H8" s="51"/>
    </row>
    <row r="9" spans="1:8">
      <c r="A9" s="24"/>
      <c r="B9" s="25"/>
      <c r="C9" s="44"/>
      <c r="D9" s="25"/>
      <c r="F9" s="25"/>
      <c r="G9" s="87">
        <f t="shared" si="0"/>
        <v>0</v>
      </c>
      <c r="H9" s="51"/>
    </row>
    <row r="10" spans="1:8">
      <c r="A10" s="24">
        <v>1421</v>
      </c>
      <c r="B10" s="25" t="s">
        <v>330</v>
      </c>
      <c r="C10" s="44"/>
      <c r="D10" s="25"/>
      <c r="E10" s="25"/>
      <c r="F10" s="25"/>
      <c r="G10" s="44"/>
      <c r="H10" s="51"/>
    </row>
    <row r="11" spans="1:8">
      <c r="A11" s="24"/>
      <c r="B11" s="25"/>
      <c r="C11" s="44"/>
      <c r="D11" s="25"/>
      <c r="F11" s="25"/>
      <c r="G11" s="87">
        <f t="shared" si="0"/>
        <v>0</v>
      </c>
      <c r="H11" s="51"/>
    </row>
    <row r="12" spans="1:8">
      <c r="A12" s="24"/>
      <c r="B12" s="25"/>
      <c r="C12" s="44"/>
      <c r="D12" s="25"/>
      <c r="F12" s="25"/>
      <c r="G12" s="87">
        <f t="shared" si="0"/>
        <v>0</v>
      </c>
      <c r="H12" s="51"/>
    </row>
    <row r="13" spans="1:8">
      <c r="A13" s="24"/>
      <c r="B13" s="25"/>
      <c r="C13" s="44"/>
      <c r="D13" s="25"/>
      <c r="F13" s="25"/>
      <c r="G13" s="87">
        <f t="shared" si="0"/>
        <v>0</v>
      </c>
      <c r="H13" s="51"/>
    </row>
    <row r="14" spans="1:8">
      <c r="A14" s="24">
        <v>1441</v>
      </c>
      <c r="B14" s="25" t="s">
        <v>331</v>
      </c>
      <c r="C14" s="44"/>
      <c r="D14" s="25"/>
      <c r="E14" s="25"/>
      <c r="F14" s="25"/>
      <c r="G14" s="44"/>
      <c r="H14" s="51"/>
    </row>
    <row r="15" spans="1:8">
      <c r="A15" s="38"/>
      <c r="B15" s="39"/>
      <c r="C15" s="50"/>
      <c r="D15" s="39"/>
      <c r="F15" s="39"/>
      <c r="G15" s="87">
        <f t="shared" si="0"/>
        <v>0</v>
      </c>
      <c r="H15" s="51"/>
    </row>
    <row r="16" spans="1:8">
      <c r="A16" s="38"/>
      <c r="B16" s="39"/>
      <c r="C16" s="50"/>
      <c r="D16" s="39"/>
      <c r="E16" s="39"/>
      <c r="F16" s="39"/>
      <c r="G16" s="87">
        <f t="shared" si="0"/>
        <v>0</v>
      </c>
      <c r="H16" s="51"/>
    </row>
    <row r="17" spans="1:8">
      <c r="A17" s="38"/>
      <c r="B17" s="39"/>
      <c r="C17" s="50"/>
      <c r="D17" s="39"/>
      <c r="E17" s="39"/>
      <c r="F17" s="39"/>
      <c r="G17" s="87">
        <f t="shared" si="0"/>
        <v>0</v>
      </c>
      <c r="H17" s="51"/>
    </row>
    <row r="18" spans="1:8">
      <c r="A18" s="38"/>
      <c r="B18" s="39"/>
      <c r="C18" s="50"/>
      <c r="D18" s="39"/>
      <c r="E18" s="39"/>
      <c r="F18" s="39"/>
      <c r="G18" s="87">
        <f t="shared" si="0"/>
        <v>0</v>
      </c>
      <c r="H18" s="51"/>
    </row>
    <row r="19" spans="1:8">
      <c r="A19" s="38"/>
      <c r="B19" s="39"/>
      <c r="C19" s="50"/>
      <c r="D19" s="39"/>
      <c r="E19" s="39"/>
      <c r="F19" s="39"/>
      <c r="G19" s="87">
        <f t="shared" si="0"/>
        <v>0</v>
      </c>
      <c r="H19" s="51"/>
    </row>
    <row r="20" spans="1:8">
      <c r="A20" s="38"/>
      <c r="B20" s="39"/>
      <c r="C20" s="50"/>
      <c r="D20" s="39"/>
      <c r="E20" s="39"/>
      <c r="F20" s="39"/>
      <c r="G20" s="87">
        <f t="shared" si="0"/>
        <v>0</v>
      </c>
      <c r="H20" s="51"/>
    </row>
    <row r="21" spans="1:8">
      <c r="A21" s="24"/>
      <c r="B21" s="25"/>
      <c r="C21" s="44"/>
      <c r="D21" s="25"/>
      <c r="E21" s="25"/>
      <c r="F21" s="25"/>
      <c r="G21" s="87">
        <f t="shared" si="0"/>
        <v>0</v>
      </c>
      <c r="H21" s="51"/>
    </row>
    <row r="22" spans="1:8">
      <c r="A22" s="24">
        <v>1471</v>
      </c>
      <c r="B22" s="25" t="s">
        <v>332</v>
      </c>
      <c r="C22" s="44"/>
      <c r="D22" s="25"/>
      <c r="E22" s="25"/>
      <c r="F22" s="25"/>
      <c r="G22" s="87">
        <f t="shared" si="0"/>
        <v>0</v>
      </c>
      <c r="H22" s="51"/>
    </row>
    <row r="23" spans="1:8">
      <c r="A23" s="24"/>
      <c r="B23" s="25"/>
      <c r="C23" s="44"/>
      <c r="D23" s="25"/>
      <c r="E23" s="25"/>
      <c r="F23" s="25"/>
      <c r="G23" s="87">
        <f t="shared" si="0"/>
        <v>0</v>
      </c>
      <c r="H23" s="51"/>
    </row>
    <row r="24" spans="1:8">
      <c r="A24" s="24">
        <v>1473</v>
      </c>
      <c r="B24" s="25" t="s">
        <v>333</v>
      </c>
      <c r="C24" s="44"/>
      <c r="D24" s="25"/>
      <c r="E24" s="25"/>
      <c r="F24" s="25"/>
      <c r="G24" s="87">
        <f t="shared" si="0"/>
        <v>0</v>
      </c>
      <c r="H24" s="51"/>
    </row>
    <row r="25" spans="1:8">
      <c r="A25" s="24">
        <v>1475</v>
      </c>
      <c r="B25" s="25" t="s">
        <v>334</v>
      </c>
      <c r="C25" s="44"/>
      <c r="D25" s="25"/>
      <c r="E25" s="25"/>
      <c r="F25" s="25"/>
      <c r="G25" s="87">
        <f t="shared" si="0"/>
        <v>0</v>
      </c>
      <c r="H25" s="51"/>
    </row>
    <row r="26" spans="1:8">
      <c r="A26" s="24"/>
      <c r="B26" s="25"/>
      <c r="C26" s="44"/>
      <c r="D26" s="25"/>
      <c r="E26" s="25"/>
      <c r="F26" s="25"/>
      <c r="G26" s="87">
        <f t="shared" si="0"/>
        <v>0</v>
      </c>
      <c r="H26" s="51"/>
    </row>
    <row r="27" spans="1:8">
      <c r="A27" s="24">
        <v>1481</v>
      </c>
      <c r="B27" s="25" t="s">
        <v>335</v>
      </c>
      <c r="C27" s="44"/>
      <c r="D27" s="25"/>
      <c r="E27" s="25"/>
      <c r="F27" s="25"/>
      <c r="G27" s="87">
        <f t="shared" si="0"/>
        <v>0</v>
      </c>
      <c r="H27" s="51"/>
    </row>
    <row r="28" spans="1:8">
      <c r="A28" s="24"/>
      <c r="B28" s="25" t="s">
        <v>336</v>
      </c>
      <c r="C28" s="44"/>
      <c r="D28" s="25"/>
      <c r="E28" s="25"/>
      <c r="F28" s="25"/>
      <c r="G28" s="87">
        <f t="shared" si="0"/>
        <v>0</v>
      </c>
      <c r="H28" s="51"/>
    </row>
    <row r="29" spans="1:8">
      <c r="A29" s="24"/>
      <c r="B29" s="25"/>
      <c r="C29" s="44"/>
      <c r="D29" s="25"/>
      <c r="E29" s="25"/>
      <c r="F29" s="25"/>
      <c r="G29" s="87">
        <f t="shared" si="0"/>
        <v>0</v>
      </c>
      <c r="H29" s="51"/>
    </row>
    <row r="30" spans="1:8">
      <c r="A30" s="77">
        <v>1483</v>
      </c>
      <c r="B30" s="78" t="s">
        <v>337</v>
      </c>
      <c r="C30" s="79"/>
      <c r="D30" s="78"/>
      <c r="E30" s="78"/>
      <c r="F30" s="78"/>
      <c r="G30" s="88">
        <f t="shared" si="0"/>
        <v>0</v>
      </c>
      <c r="H30" s="51"/>
    </row>
    <row r="31" spans="1:8">
      <c r="A31" s="24"/>
      <c r="B31" s="25"/>
      <c r="C31" s="44"/>
      <c r="D31" s="25"/>
      <c r="E31" s="25"/>
      <c r="F31" s="25"/>
      <c r="G31" s="87">
        <f t="shared" si="0"/>
        <v>0</v>
      </c>
      <c r="H31" s="51"/>
    </row>
    <row r="32" spans="1:8">
      <c r="A32" s="24">
        <v>1485</v>
      </c>
      <c r="B32" s="25" t="s">
        <v>382</v>
      </c>
      <c r="C32" s="44"/>
      <c r="D32" s="25"/>
      <c r="E32" s="25"/>
      <c r="F32" s="25"/>
      <c r="G32" s="87">
        <f t="shared" si="0"/>
        <v>0</v>
      </c>
      <c r="H32" s="51"/>
    </row>
    <row r="33" spans="1:8">
      <c r="A33" s="24"/>
      <c r="B33" s="25"/>
      <c r="C33" s="44"/>
      <c r="D33" s="75"/>
      <c r="E33" s="25"/>
      <c r="F33" s="25"/>
      <c r="G33" s="44"/>
      <c r="H33" s="51"/>
    </row>
    <row r="34" spans="1:8">
      <c r="A34" s="24"/>
      <c r="B34" s="25"/>
      <c r="C34" s="44"/>
      <c r="D34" s="25"/>
      <c r="E34" s="25"/>
      <c r="F34" s="25"/>
      <c r="G34" s="44"/>
      <c r="H34" s="51"/>
    </row>
    <row r="35" spans="1:8" ht="15.6">
      <c r="A35" s="27"/>
      <c r="B35" s="28"/>
      <c r="C35" s="45"/>
      <c r="D35" s="28"/>
      <c r="E35" s="28"/>
      <c r="F35" s="29" t="s">
        <v>338</v>
      </c>
      <c r="G35" s="19"/>
      <c r="H35" s="49">
        <f>SUM(G3:G34)</f>
        <v>0</v>
      </c>
    </row>
    <row r="36" spans="1:8">
      <c r="A36" s="30"/>
      <c r="B36" s="31"/>
      <c r="C36" s="31"/>
      <c r="D36" s="31"/>
      <c r="E36" s="31"/>
      <c r="F36" s="31"/>
      <c r="G36" s="31"/>
      <c r="H36" s="32"/>
    </row>
    <row r="37" spans="1:8">
      <c r="A37" s="33"/>
      <c r="B37" s="34"/>
      <c r="C37" s="34"/>
      <c r="D37" s="34"/>
      <c r="E37" s="34"/>
      <c r="F37" s="34"/>
      <c r="G37" s="34"/>
      <c r="H37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 r:id="rId1"/>
  <headerFooter alignWithMargins="0">
    <oddHeader>&amp;LMovie Title&amp;RPage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33"/>
  <sheetViews>
    <sheetView topLeftCell="A7" zoomScale="75" workbookViewId="0">
      <selection activeCell="L30" sqref="L30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9.66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0.66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1500</v>
      </c>
      <c r="B2" s="18" t="s">
        <v>344</v>
      </c>
      <c r="C2" s="19"/>
      <c r="D2" s="19"/>
      <c r="E2" s="19"/>
      <c r="F2" s="19"/>
      <c r="G2" s="19"/>
      <c r="H2" s="20"/>
    </row>
    <row r="3" spans="1:8">
      <c r="A3" s="21">
        <v>1501</v>
      </c>
      <c r="B3" s="22" t="s">
        <v>339</v>
      </c>
      <c r="C3" s="43"/>
      <c r="D3" s="22"/>
      <c r="E3" s="22"/>
      <c r="F3" s="22"/>
      <c r="G3" s="87">
        <f t="shared" ref="G3:G13" si="0">C3*D3*F3</f>
        <v>0</v>
      </c>
      <c r="H3" s="46"/>
    </row>
    <row r="4" spans="1:8">
      <c r="A4" s="24"/>
      <c r="B4" s="25"/>
      <c r="C4" s="44"/>
      <c r="D4" s="25"/>
      <c r="E4" s="25"/>
      <c r="F4" s="25"/>
      <c r="G4" s="87">
        <f t="shared" si="0"/>
        <v>0</v>
      </c>
      <c r="H4" s="47"/>
    </row>
    <row r="5" spans="1:8">
      <c r="A5" s="24">
        <v>1511</v>
      </c>
      <c r="B5" s="25" t="s">
        <v>340</v>
      </c>
      <c r="C5" s="44"/>
      <c r="D5" s="25"/>
      <c r="E5" s="25"/>
      <c r="F5" s="25"/>
      <c r="G5" s="87">
        <f t="shared" si="0"/>
        <v>0</v>
      </c>
      <c r="H5" s="47"/>
    </row>
    <row r="6" spans="1:8">
      <c r="A6" s="24"/>
      <c r="B6" s="25"/>
      <c r="C6" s="44"/>
      <c r="D6" s="25"/>
      <c r="E6" s="25"/>
      <c r="F6" s="25"/>
      <c r="G6" s="87">
        <f t="shared" si="0"/>
        <v>0</v>
      </c>
      <c r="H6" s="47"/>
    </row>
    <row r="7" spans="1:8">
      <c r="A7" s="24">
        <v>1521</v>
      </c>
      <c r="B7" s="25" t="s">
        <v>341</v>
      </c>
      <c r="C7" s="44"/>
      <c r="D7" s="25"/>
      <c r="E7" s="25"/>
      <c r="F7" s="25"/>
      <c r="G7" s="87">
        <f t="shared" si="0"/>
        <v>0</v>
      </c>
      <c r="H7" s="47"/>
    </row>
    <row r="8" spans="1:8">
      <c r="A8" s="24"/>
      <c r="B8" s="25"/>
      <c r="C8" s="44"/>
      <c r="D8" s="25"/>
      <c r="E8" s="25"/>
      <c r="F8" s="25"/>
      <c r="G8" s="87">
        <f t="shared" si="0"/>
        <v>0</v>
      </c>
      <c r="H8" s="47"/>
    </row>
    <row r="9" spans="1:8">
      <c r="A9" s="24">
        <v>1551</v>
      </c>
      <c r="B9" s="25" t="s">
        <v>342</v>
      </c>
      <c r="C9" s="44"/>
      <c r="D9" s="25"/>
      <c r="E9" s="25"/>
      <c r="F9" s="25"/>
      <c r="G9" s="87">
        <f t="shared" si="0"/>
        <v>0</v>
      </c>
      <c r="H9" s="47"/>
    </row>
    <row r="10" spans="1:8">
      <c r="A10" s="24"/>
      <c r="B10" s="25"/>
      <c r="C10" s="44"/>
      <c r="D10" s="25"/>
      <c r="E10" s="25"/>
      <c r="F10" s="25"/>
      <c r="G10" s="87">
        <f t="shared" si="0"/>
        <v>0</v>
      </c>
      <c r="H10" s="47"/>
    </row>
    <row r="11" spans="1:8">
      <c r="A11" s="24">
        <v>1585</v>
      </c>
      <c r="B11" s="25" t="s">
        <v>343</v>
      </c>
      <c r="C11" s="44"/>
      <c r="D11" s="25"/>
      <c r="E11" s="25"/>
      <c r="F11" s="25"/>
      <c r="G11" s="87">
        <f t="shared" si="0"/>
        <v>0</v>
      </c>
      <c r="H11" s="47"/>
    </row>
    <row r="12" spans="1:8">
      <c r="A12" s="24"/>
      <c r="B12" s="25"/>
      <c r="C12" s="44"/>
      <c r="D12" s="25"/>
      <c r="E12" s="25"/>
      <c r="F12" s="25"/>
      <c r="G12" s="87">
        <f t="shared" si="0"/>
        <v>0</v>
      </c>
      <c r="H12" s="47"/>
    </row>
    <row r="13" spans="1:8">
      <c r="A13" s="24"/>
      <c r="B13" s="25"/>
      <c r="C13" s="44"/>
      <c r="D13" s="25"/>
      <c r="E13" s="25"/>
      <c r="F13" s="25"/>
      <c r="G13" s="87">
        <f t="shared" si="0"/>
        <v>0</v>
      </c>
      <c r="H13" s="47"/>
    </row>
    <row r="14" spans="1:8" ht="15.6">
      <c r="A14" s="27"/>
      <c r="B14" s="28"/>
      <c r="C14" s="45"/>
      <c r="D14" s="28"/>
      <c r="E14" s="28"/>
      <c r="F14" s="29" t="s">
        <v>360</v>
      </c>
      <c r="G14" s="19"/>
      <c r="H14" s="85">
        <f>SUM(G3:G13)</f>
        <v>0</v>
      </c>
    </row>
    <row r="15" spans="1:8">
      <c r="A15" s="30"/>
      <c r="B15" s="31"/>
      <c r="C15" s="54"/>
      <c r="D15" s="31"/>
      <c r="E15" s="31"/>
      <c r="F15" s="31"/>
      <c r="G15" s="31"/>
      <c r="H15" s="52"/>
    </row>
    <row r="16" spans="1:8">
      <c r="A16" s="33"/>
      <c r="B16" s="34"/>
      <c r="C16" s="55"/>
      <c r="D16" s="34"/>
      <c r="E16" s="34"/>
      <c r="F16" s="34"/>
      <c r="G16" s="34"/>
      <c r="H16" s="53"/>
    </row>
    <row r="17" spans="1:8" ht="15.6">
      <c r="A17" s="17">
        <v>1600</v>
      </c>
      <c r="B17" s="40" t="s">
        <v>345</v>
      </c>
      <c r="C17" s="48"/>
      <c r="D17" s="19"/>
      <c r="E17" s="19"/>
      <c r="F17" s="19"/>
      <c r="G17" s="19"/>
      <c r="H17" s="49"/>
    </row>
    <row r="18" spans="1:8">
      <c r="A18" s="24">
        <v>1601</v>
      </c>
      <c r="B18" s="25" t="s">
        <v>345</v>
      </c>
      <c r="C18" s="44"/>
      <c r="D18" s="25"/>
      <c r="E18" s="25"/>
      <c r="F18" s="25"/>
      <c r="G18" s="87">
        <f>C18*D18*F18</f>
        <v>0</v>
      </c>
      <c r="H18" s="47"/>
    </row>
    <row r="19" spans="1:8">
      <c r="A19" s="24"/>
      <c r="B19" s="25"/>
      <c r="C19" s="44"/>
      <c r="D19" s="25"/>
      <c r="E19" s="25"/>
      <c r="F19" s="25"/>
      <c r="G19" s="87">
        <f>C19*D19*F19</f>
        <v>0</v>
      </c>
      <c r="H19" s="47"/>
    </row>
    <row r="20" spans="1:8">
      <c r="A20" s="24"/>
      <c r="B20" s="25"/>
      <c r="C20" s="44"/>
      <c r="D20" s="25"/>
      <c r="E20" s="25"/>
      <c r="F20" s="25"/>
      <c r="G20" s="87">
        <f>C20*D20*F20</f>
        <v>0</v>
      </c>
      <c r="H20" s="47"/>
    </row>
    <row r="21" spans="1:8" ht="15.6">
      <c r="A21" s="27"/>
      <c r="B21" s="28"/>
      <c r="C21" s="45"/>
      <c r="D21" s="28"/>
      <c r="E21" s="28"/>
      <c r="F21" s="29" t="s">
        <v>361</v>
      </c>
      <c r="G21" s="19"/>
      <c r="H21" s="85">
        <f>SUM(G18:G20)</f>
        <v>0</v>
      </c>
    </row>
    <row r="22" spans="1:8">
      <c r="A22" s="30"/>
      <c r="B22" s="31"/>
      <c r="C22" s="54"/>
      <c r="D22" s="31"/>
      <c r="E22" s="31"/>
      <c r="F22" s="31"/>
      <c r="G22" s="31"/>
      <c r="H22" s="52"/>
    </row>
    <row r="23" spans="1:8">
      <c r="A23" s="33"/>
      <c r="B23" s="34"/>
      <c r="C23" s="55"/>
      <c r="D23" s="34"/>
      <c r="E23" s="34"/>
      <c r="F23" s="34"/>
      <c r="G23" s="34"/>
      <c r="H23" s="53"/>
    </row>
    <row r="24" spans="1:8" ht="15.6">
      <c r="A24" s="17">
        <v>1900</v>
      </c>
      <c r="B24" s="40" t="s">
        <v>346</v>
      </c>
      <c r="C24" s="48"/>
      <c r="D24" s="19"/>
      <c r="E24" s="19"/>
      <c r="F24" s="19"/>
      <c r="G24" s="19"/>
      <c r="H24" s="49"/>
    </row>
    <row r="25" spans="1:8">
      <c r="A25" s="24">
        <v>1901</v>
      </c>
      <c r="B25" s="25" t="s">
        <v>362</v>
      </c>
      <c r="C25" s="44"/>
      <c r="D25" s="25"/>
      <c r="E25" s="25"/>
      <c r="F25" s="25"/>
      <c r="G25" s="87">
        <f t="shared" ref="G25:G30" si="1">C25*D25*F25</f>
        <v>0</v>
      </c>
      <c r="H25" s="47"/>
    </row>
    <row r="26" spans="1:8">
      <c r="A26" s="24"/>
      <c r="B26" s="25"/>
      <c r="C26" s="44"/>
      <c r="D26" s="25"/>
      <c r="E26" s="25"/>
      <c r="F26" s="25"/>
      <c r="G26" s="87">
        <f t="shared" si="1"/>
        <v>0</v>
      </c>
      <c r="H26" s="47"/>
    </row>
    <row r="27" spans="1:8">
      <c r="A27" s="24"/>
      <c r="B27" s="25"/>
      <c r="C27" s="44"/>
      <c r="D27" s="25"/>
      <c r="E27" s="25"/>
      <c r="F27" s="25"/>
      <c r="G27" s="87">
        <f t="shared" si="1"/>
        <v>0</v>
      </c>
      <c r="H27" s="47"/>
    </row>
    <row r="28" spans="1:8">
      <c r="A28" s="24">
        <v>1999</v>
      </c>
      <c r="B28" s="25" t="s">
        <v>363</v>
      </c>
      <c r="C28" s="44"/>
      <c r="D28" s="25"/>
      <c r="E28" s="25"/>
      <c r="F28" s="25"/>
      <c r="G28" s="87">
        <f t="shared" si="1"/>
        <v>0</v>
      </c>
      <c r="H28" s="47"/>
    </row>
    <row r="29" spans="1:8">
      <c r="A29" s="24"/>
      <c r="B29" s="25" t="s">
        <v>402</v>
      </c>
      <c r="C29" s="44"/>
      <c r="D29" s="25"/>
      <c r="E29" s="25"/>
      <c r="F29" s="25"/>
      <c r="G29" s="87">
        <f t="shared" si="1"/>
        <v>0</v>
      </c>
      <c r="H29" s="47"/>
    </row>
    <row r="30" spans="1:8">
      <c r="A30" s="24"/>
      <c r="B30" s="25"/>
      <c r="C30" s="44"/>
      <c r="D30" s="25"/>
      <c r="E30" s="25"/>
      <c r="F30" s="25"/>
      <c r="G30" s="87">
        <f t="shared" si="1"/>
        <v>0</v>
      </c>
      <c r="H30" s="47"/>
    </row>
    <row r="31" spans="1:8" ht="15.6">
      <c r="A31" s="27"/>
      <c r="B31" s="28"/>
      <c r="C31" s="45"/>
      <c r="D31" s="28"/>
      <c r="E31" s="28"/>
      <c r="F31" s="29" t="s">
        <v>179</v>
      </c>
      <c r="G31" s="19"/>
      <c r="H31" s="85">
        <f>SUM(G25:G30)</f>
        <v>0</v>
      </c>
    </row>
    <row r="32" spans="1:8">
      <c r="A32" s="30"/>
      <c r="B32" s="31"/>
      <c r="C32" s="31"/>
      <c r="D32" s="31"/>
      <c r="E32" s="31"/>
      <c r="F32" s="31"/>
      <c r="G32" s="31"/>
      <c r="H32" s="32"/>
    </row>
    <row r="33" spans="1:8">
      <c r="A33" s="33"/>
      <c r="B33" s="34"/>
      <c r="C33" s="34"/>
      <c r="D33" s="34"/>
      <c r="E33" s="34"/>
      <c r="F33" s="34"/>
      <c r="G33" s="34"/>
      <c r="H33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59"/>
  <sheetViews>
    <sheetView topLeftCell="A37" zoomScale="75" workbookViewId="0">
      <selection activeCell="K19" sqref="K19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9.66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1.44140625" style="37" customWidth="1"/>
    <col min="9" max="16384" width="8.88671875" style="16"/>
  </cols>
  <sheetData>
    <row r="1" spans="1:9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9" ht="15.6">
      <c r="A2" s="17">
        <v>2000</v>
      </c>
      <c r="B2" s="18" t="s">
        <v>348</v>
      </c>
      <c r="C2" s="19"/>
      <c r="D2" s="19"/>
      <c r="E2" s="19"/>
      <c r="F2" s="19"/>
      <c r="G2" s="19"/>
      <c r="H2" s="20"/>
    </row>
    <row r="3" spans="1:9">
      <c r="A3" s="21">
        <v>2001</v>
      </c>
      <c r="B3" s="22" t="s">
        <v>180</v>
      </c>
      <c r="C3" s="43"/>
      <c r="D3" s="22"/>
      <c r="E3" s="22"/>
      <c r="F3" s="22"/>
      <c r="G3" s="87">
        <f t="shared" ref="G3:G55" si="0">C3*D3*F3</f>
        <v>0</v>
      </c>
      <c r="H3" s="46"/>
    </row>
    <row r="4" spans="1:9">
      <c r="A4" s="24"/>
      <c r="B4" s="25" t="s">
        <v>181</v>
      </c>
      <c r="C4" s="44"/>
      <c r="D4" s="25"/>
      <c r="E4" s="25"/>
      <c r="F4" s="25"/>
      <c r="G4" s="87">
        <f t="shared" si="0"/>
        <v>0</v>
      </c>
      <c r="H4" s="47"/>
    </row>
    <row r="5" spans="1:9">
      <c r="A5" s="24"/>
      <c r="B5" s="25" t="s">
        <v>182</v>
      </c>
      <c r="C5" s="44"/>
      <c r="D5" s="25"/>
      <c r="E5" s="25"/>
      <c r="F5" s="25"/>
      <c r="G5" s="87">
        <f t="shared" si="0"/>
        <v>0</v>
      </c>
      <c r="H5" s="47"/>
    </row>
    <row r="6" spans="1:9">
      <c r="A6" s="24"/>
      <c r="B6" s="25" t="s">
        <v>183</v>
      </c>
      <c r="C6" s="44"/>
      <c r="D6" s="25"/>
      <c r="E6" s="25"/>
      <c r="F6" s="25"/>
      <c r="G6" s="87">
        <f t="shared" si="0"/>
        <v>0</v>
      </c>
      <c r="H6" s="47"/>
    </row>
    <row r="7" spans="1:9">
      <c r="A7" s="24"/>
      <c r="B7" s="25"/>
      <c r="C7" s="44"/>
      <c r="D7" s="25"/>
      <c r="E7" s="25"/>
      <c r="F7" s="25"/>
      <c r="G7" s="87">
        <f t="shared" si="0"/>
        <v>0</v>
      </c>
      <c r="H7" s="47"/>
    </row>
    <row r="8" spans="1:9">
      <c r="A8" s="24">
        <v>2005</v>
      </c>
      <c r="B8" s="25" t="s">
        <v>313</v>
      </c>
      <c r="C8" s="44"/>
      <c r="D8" s="25"/>
      <c r="E8" s="16" t="s">
        <v>173</v>
      </c>
      <c r="F8" s="25"/>
      <c r="G8" s="87">
        <f t="shared" si="0"/>
        <v>0</v>
      </c>
      <c r="H8" s="47"/>
    </row>
    <row r="9" spans="1:9">
      <c r="A9" s="24"/>
      <c r="B9" s="25" t="s">
        <v>310</v>
      </c>
      <c r="C9" s="44"/>
      <c r="D9" s="25"/>
      <c r="F9" s="25"/>
      <c r="G9" s="87">
        <f t="shared" si="0"/>
        <v>0</v>
      </c>
      <c r="H9" s="47"/>
    </row>
    <row r="10" spans="1:9">
      <c r="A10" s="24"/>
      <c r="B10" s="25"/>
      <c r="C10" s="44"/>
      <c r="D10" s="25"/>
      <c r="F10" s="25"/>
      <c r="G10" s="87"/>
      <c r="H10" s="47"/>
    </row>
    <row r="11" spans="1:9">
      <c r="A11" s="24">
        <v>2011</v>
      </c>
      <c r="B11" s="25" t="s">
        <v>314</v>
      </c>
      <c r="C11" s="44"/>
      <c r="D11" s="25"/>
      <c r="E11" s="25"/>
      <c r="F11" s="25"/>
      <c r="G11" s="87">
        <f t="shared" si="0"/>
        <v>0</v>
      </c>
      <c r="H11" s="47"/>
      <c r="I11" s="16" t="s">
        <v>396</v>
      </c>
    </row>
    <row r="12" spans="1:9">
      <c r="A12" s="24"/>
      <c r="B12" s="25" t="s">
        <v>181</v>
      </c>
      <c r="C12" s="44"/>
      <c r="D12" s="25"/>
      <c r="E12" s="16" t="s">
        <v>173</v>
      </c>
      <c r="F12" s="25"/>
      <c r="G12" s="87">
        <f t="shared" si="0"/>
        <v>0</v>
      </c>
      <c r="H12" s="47"/>
    </row>
    <row r="13" spans="1:9">
      <c r="A13" s="24"/>
      <c r="B13" s="25" t="s">
        <v>182</v>
      </c>
      <c r="C13" s="44"/>
      <c r="D13" s="25"/>
      <c r="E13" s="16" t="s">
        <v>173</v>
      </c>
      <c r="F13" s="25"/>
      <c r="G13" s="87">
        <f t="shared" si="0"/>
        <v>0</v>
      </c>
      <c r="H13" s="47"/>
    </row>
    <row r="14" spans="1:9">
      <c r="A14" s="24"/>
      <c r="B14" s="25" t="s">
        <v>183</v>
      </c>
      <c r="C14" s="44"/>
      <c r="D14" s="25"/>
      <c r="E14" s="25"/>
      <c r="F14" s="25"/>
      <c r="G14" s="87">
        <f t="shared" si="0"/>
        <v>0</v>
      </c>
      <c r="H14" s="47"/>
    </row>
    <row r="15" spans="1:9">
      <c r="A15" s="24"/>
      <c r="B15" s="25"/>
      <c r="C15" s="44"/>
      <c r="D15" s="25"/>
      <c r="E15" s="25"/>
      <c r="F15" s="25"/>
      <c r="G15" s="87">
        <f t="shared" si="0"/>
        <v>0</v>
      </c>
      <c r="H15" s="47"/>
    </row>
    <row r="16" spans="1:9">
      <c r="A16" s="24">
        <v>2021</v>
      </c>
      <c r="B16" s="25" t="s">
        <v>369</v>
      </c>
      <c r="C16" s="44"/>
      <c r="D16" s="25"/>
      <c r="E16" s="25"/>
      <c r="F16" s="25"/>
      <c r="G16" s="87">
        <f t="shared" si="0"/>
        <v>0</v>
      </c>
      <c r="H16" s="47"/>
    </row>
    <row r="17" spans="1:8">
      <c r="A17" s="24"/>
      <c r="B17" s="25" t="s">
        <v>181</v>
      </c>
      <c r="C17" s="44"/>
      <c r="D17" s="25"/>
      <c r="E17" s="16" t="s">
        <v>173</v>
      </c>
      <c r="F17" s="25"/>
      <c r="G17" s="87">
        <f t="shared" si="0"/>
        <v>0</v>
      </c>
      <c r="H17" s="47"/>
    </row>
    <row r="18" spans="1:8">
      <c r="A18" s="24"/>
      <c r="B18" s="25" t="s">
        <v>182</v>
      </c>
      <c r="C18" s="44"/>
      <c r="D18" s="25"/>
      <c r="E18" s="16" t="s">
        <v>173</v>
      </c>
      <c r="F18" s="25"/>
      <c r="G18" s="87">
        <f t="shared" si="0"/>
        <v>0</v>
      </c>
      <c r="H18" s="47"/>
    </row>
    <row r="19" spans="1:8">
      <c r="A19" s="24"/>
      <c r="B19" s="25" t="s">
        <v>183</v>
      </c>
      <c r="C19" s="44"/>
      <c r="D19" s="25"/>
      <c r="E19" s="25"/>
      <c r="F19" s="25"/>
      <c r="G19" s="87">
        <f t="shared" si="0"/>
        <v>0</v>
      </c>
      <c r="H19" s="47"/>
    </row>
    <row r="20" spans="1:8">
      <c r="A20" s="24"/>
      <c r="B20" s="25"/>
      <c r="C20" s="44"/>
      <c r="D20" s="25"/>
      <c r="E20" s="25"/>
      <c r="F20" s="25"/>
      <c r="G20" s="87">
        <f t="shared" si="0"/>
        <v>0</v>
      </c>
      <c r="H20" s="47"/>
    </row>
    <row r="21" spans="1:8">
      <c r="A21" s="77">
        <v>2029</v>
      </c>
      <c r="B21" s="78" t="s">
        <v>370</v>
      </c>
      <c r="C21" s="79"/>
      <c r="D21" s="78"/>
      <c r="E21" s="78"/>
      <c r="F21" s="78"/>
      <c r="G21" s="87">
        <f t="shared" si="0"/>
        <v>0</v>
      </c>
      <c r="H21" s="47"/>
    </row>
    <row r="22" spans="1:8">
      <c r="A22" s="24"/>
      <c r="B22" s="25"/>
      <c r="C22" s="44"/>
      <c r="D22" s="25"/>
      <c r="E22" s="25"/>
      <c r="F22" s="25"/>
      <c r="G22" s="87">
        <f t="shared" si="0"/>
        <v>0</v>
      </c>
      <c r="H22" s="47"/>
    </row>
    <row r="23" spans="1:8">
      <c r="A23" s="24">
        <v>2031</v>
      </c>
      <c r="B23" s="25" t="s">
        <v>397</v>
      </c>
      <c r="C23" s="44"/>
      <c r="D23" s="25"/>
      <c r="E23" s="25"/>
      <c r="F23" s="25"/>
      <c r="G23" s="87">
        <f t="shared" si="0"/>
        <v>0</v>
      </c>
      <c r="H23" s="47"/>
    </row>
    <row r="24" spans="1:8">
      <c r="A24" s="24"/>
      <c r="B24" s="25" t="s">
        <v>181</v>
      </c>
      <c r="C24" s="44"/>
      <c r="D24" s="25"/>
      <c r="E24" s="16" t="s">
        <v>173</v>
      </c>
      <c r="F24" s="25"/>
      <c r="G24" s="87">
        <f t="shared" si="0"/>
        <v>0</v>
      </c>
      <c r="H24" s="47"/>
    </row>
    <row r="25" spans="1:8">
      <c r="A25" s="24"/>
      <c r="B25" s="25" t="s">
        <v>182</v>
      </c>
      <c r="C25" s="44"/>
      <c r="D25" s="25"/>
      <c r="E25" s="16" t="s">
        <v>173</v>
      </c>
      <c r="F25" s="25"/>
      <c r="G25" s="87">
        <f t="shared" si="0"/>
        <v>0</v>
      </c>
      <c r="H25" s="47"/>
    </row>
    <row r="26" spans="1:8">
      <c r="A26" s="24"/>
      <c r="B26" s="25" t="s">
        <v>183</v>
      </c>
      <c r="C26" s="44"/>
      <c r="D26" s="25"/>
      <c r="E26" s="25"/>
      <c r="F26" s="25"/>
      <c r="G26" s="87">
        <f t="shared" si="0"/>
        <v>0</v>
      </c>
      <c r="H26" s="47"/>
    </row>
    <row r="27" spans="1:8">
      <c r="A27" s="24"/>
      <c r="B27" s="25"/>
      <c r="C27" s="44"/>
      <c r="D27" s="25"/>
      <c r="E27" s="25"/>
      <c r="F27" s="25"/>
      <c r="G27" s="87">
        <f t="shared" si="0"/>
        <v>0</v>
      </c>
      <c r="H27" s="47"/>
    </row>
    <row r="28" spans="1:8">
      <c r="A28" s="24">
        <v>2032</v>
      </c>
      <c r="B28" s="25" t="s">
        <v>371</v>
      </c>
      <c r="C28" s="44"/>
      <c r="D28" s="25"/>
      <c r="E28" s="25"/>
      <c r="F28" s="25"/>
      <c r="G28" s="87">
        <f t="shared" si="0"/>
        <v>0</v>
      </c>
      <c r="H28" s="47"/>
    </row>
    <row r="29" spans="1:8">
      <c r="A29" s="24"/>
      <c r="B29" s="25"/>
      <c r="C29" s="44"/>
      <c r="D29" s="25"/>
      <c r="E29" s="25"/>
      <c r="F29" s="25"/>
      <c r="G29" s="87">
        <f t="shared" si="0"/>
        <v>0</v>
      </c>
      <c r="H29" s="47"/>
    </row>
    <row r="30" spans="1:8">
      <c r="A30" s="24">
        <v>2033</v>
      </c>
      <c r="B30" s="25" t="s">
        <v>372</v>
      </c>
      <c r="C30" s="44"/>
      <c r="D30" s="25"/>
      <c r="E30" s="25"/>
      <c r="F30" s="25"/>
      <c r="G30" s="87">
        <f t="shared" si="0"/>
        <v>0</v>
      </c>
      <c r="H30" s="47"/>
    </row>
    <row r="31" spans="1:8">
      <c r="A31" s="24"/>
      <c r="B31" s="25" t="s">
        <v>181</v>
      </c>
      <c r="C31" s="44"/>
      <c r="D31" s="25"/>
      <c r="E31" s="25"/>
      <c r="F31" s="25"/>
      <c r="G31" s="87">
        <f t="shared" si="0"/>
        <v>0</v>
      </c>
      <c r="H31" s="47"/>
    </row>
    <row r="32" spans="1:8">
      <c r="A32" s="24"/>
      <c r="B32" s="25" t="s">
        <v>182</v>
      </c>
      <c r="C32" s="44"/>
      <c r="D32" s="25"/>
      <c r="E32" s="25"/>
      <c r="F32" s="25"/>
      <c r="G32" s="87">
        <f t="shared" si="0"/>
        <v>0</v>
      </c>
      <c r="H32" s="47"/>
    </row>
    <row r="33" spans="1:8">
      <c r="A33" s="24"/>
      <c r="B33" s="25" t="s">
        <v>183</v>
      </c>
      <c r="C33" s="44"/>
      <c r="D33" s="25"/>
      <c r="E33" s="25"/>
      <c r="F33" s="25"/>
      <c r="G33" s="87">
        <f t="shared" si="0"/>
        <v>0</v>
      </c>
      <c r="H33" s="47"/>
    </row>
    <row r="34" spans="1:8">
      <c r="A34" s="24"/>
      <c r="B34" s="25"/>
      <c r="C34" s="44"/>
      <c r="D34" s="25"/>
      <c r="E34" s="25"/>
      <c r="F34" s="25"/>
      <c r="G34" s="87">
        <f t="shared" si="0"/>
        <v>0</v>
      </c>
      <c r="H34" s="47"/>
    </row>
    <row r="35" spans="1:8">
      <c r="A35" s="24">
        <v>2035</v>
      </c>
      <c r="B35" s="25" t="s">
        <v>373</v>
      </c>
      <c r="C35" s="44"/>
      <c r="D35" s="25"/>
      <c r="E35" s="25"/>
      <c r="F35" s="25"/>
      <c r="G35" s="87">
        <f t="shared" si="0"/>
        <v>0</v>
      </c>
      <c r="H35" s="47"/>
    </row>
    <row r="36" spans="1:8">
      <c r="A36" s="24"/>
      <c r="B36" s="25"/>
      <c r="C36" s="44"/>
      <c r="D36" s="25"/>
      <c r="E36" s="25"/>
      <c r="F36" s="25"/>
      <c r="G36" s="87">
        <f t="shared" si="0"/>
        <v>0</v>
      </c>
      <c r="H36" s="47"/>
    </row>
    <row r="37" spans="1:8">
      <c r="A37" s="24">
        <v>2037</v>
      </c>
      <c r="B37" s="25" t="s">
        <v>374</v>
      </c>
      <c r="C37" s="44"/>
      <c r="D37" s="25"/>
      <c r="E37" s="16" t="s">
        <v>173</v>
      </c>
      <c r="F37" s="25"/>
      <c r="G37" s="87">
        <f t="shared" si="0"/>
        <v>0</v>
      </c>
      <c r="H37" s="47"/>
    </row>
    <row r="38" spans="1:8">
      <c r="A38" s="24"/>
      <c r="B38" s="25"/>
      <c r="C38" s="44"/>
      <c r="D38" s="25"/>
      <c r="E38" s="25" t="s">
        <v>173</v>
      </c>
      <c r="F38" s="25"/>
      <c r="G38" s="87">
        <f t="shared" si="0"/>
        <v>0</v>
      </c>
      <c r="H38" s="47"/>
    </row>
    <row r="39" spans="1:8">
      <c r="A39" s="24"/>
      <c r="B39" s="25"/>
      <c r="C39" s="44"/>
      <c r="D39" s="25"/>
      <c r="E39" s="25" t="s">
        <v>173</v>
      </c>
      <c r="F39" s="25"/>
      <c r="G39" s="87">
        <f t="shared" si="0"/>
        <v>0</v>
      </c>
      <c r="H39" s="47"/>
    </row>
    <row r="40" spans="1:8">
      <c r="A40" s="24"/>
      <c r="B40" s="25"/>
      <c r="C40" s="44"/>
      <c r="D40" s="25"/>
      <c r="E40" s="25"/>
      <c r="F40" s="25"/>
      <c r="G40" s="87">
        <f t="shared" si="0"/>
        <v>0</v>
      </c>
      <c r="H40" s="47"/>
    </row>
    <row r="41" spans="1:8">
      <c r="A41" s="77">
        <v>2041</v>
      </c>
      <c r="B41" s="78" t="s">
        <v>375</v>
      </c>
      <c r="C41" s="79"/>
      <c r="D41" s="78"/>
      <c r="E41" s="78"/>
      <c r="F41" s="78"/>
      <c r="G41" s="88">
        <f t="shared" si="0"/>
        <v>0</v>
      </c>
      <c r="H41" s="81"/>
    </row>
    <row r="42" spans="1:8">
      <c r="A42" s="24"/>
      <c r="B42" s="25"/>
      <c r="C42" s="44"/>
      <c r="D42" s="25"/>
      <c r="E42" s="25"/>
      <c r="F42" s="25"/>
      <c r="G42" s="87">
        <f t="shared" si="0"/>
        <v>0</v>
      </c>
      <c r="H42" s="47"/>
    </row>
    <row r="43" spans="1:8">
      <c r="A43" s="24">
        <v>2061</v>
      </c>
      <c r="B43" s="25" t="s">
        <v>376</v>
      </c>
      <c r="C43" s="44"/>
      <c r="D43" s="25"/>
      <c r="E43" s="25"/>
      <c r="F43" s="25"/>
      <c r="G43" s="87">
        <f t="shared" si="0"/>
        <v>0</v>
      </c>
      <c r="H43" s="47"/>
    </row>
    <row r="44" spans="1:8">
      <c r="A44" s="24"/>
      <c r="B44" s="25"/>
      <c r="C44" s="44"/>
      <c r="D44" s="25"/>
      <c r="E44" s="25"/>
      <c r="F44" s="25"/>
      <c r="G44" s="87">
        <f t="shared" si="0"/>
        <v>0</v>
      </c>
      <c r="H44" s="47"/>
    </row>
    <row r="45" spans="1:8">
      <c r="A45" s="77">
        <v>2071</v>
      </c>
      <c r="B45" s="78" t="s">
        <v>274</v>
      </c>
      <c r="C45" s="79"/>
      <c r="D45" s="78"/>
      <c r="E45" s="78"/>
      <c r="F45" s="78"/>
      <c r="G45" s="88">
        <f t="shared" si="0"/>
        <v>0</v>
      </c>
      <c r="H45" s="81"/>
    </row>
    <row r="46" spans="1:8">
      <c r="A46" s="24"/>
      <c r="B46" s="25"/>
      <c r="C46" s="44"/>
      <c r="D46" s="25"/>
      <c r="E46" s="25"/>
      <c r="F46" s="25"/>
      <c r="G46" s="87">
        <f t="shared" si="0"/>
        <v>0</v>
      </c>
      <c r="H46" s="47"/>
    </row>
    <row r="47" spans="1:8">
      <c r="A47" s="24">
        <v>2081</v>
      </c>
      <c r="B47" s="25" t="s">
        <v>275</v>
      </c>
      <c r="C47" s="44"/>
      <c r="D47" s="25"/>
      <c r="E47" s="25"/>
      <c r="F47" s="25"/>
      <c r="G47" s="87">
        <f t="shared" si="0"/>
        <v>0</v>
      </c>
      <c r="H47" s="47"/>
    </row>
    <row r="48" spans="1:8">
      <c r="A48" s="24"/>
      <c r="B48" s="25" t="s">
        <v>181</v>
      </c>
      <c r="C48" s="44"/>
      <c r="D48" s="25"/>
      <c r="E48" s="25" t="s">
        <v>173</v>
      </c>
      <c r="F48" s="25"/>
      <c r="G48" s="87">
        <f t="shared" si="0"/>
        <v>0</v>
      </c>
      <c r="H48" s="47"/>
    </row>
    <row r="49" spans="1:8">
      <c r="A49" s="24"/>
      <c r="B49" s="25" t="s">
        <v>182</v>
      </c>
      <c r="C49" s="44"/>
      <c r="D49" s="25"/>
      <c r="E49" s="16" t="s">
        <v>173</v>
      </c>
      <c r="F49" s="25"/>
      <c r="G49" s="87">
        <f t="shared" si="0"/>
        <v>0</v>
      </c>
      <c r="H49" s="47"/>
    </row>
    <row r="50" spans="1:8">
      <c r="A50" s="24"/>
      <c r="B50" s="25" t="s">
        <v>183</v>
      </c>
      <c r="C50" s="44"/>
      <c r="D50" s="25"/>
      <c r="E50" s="25" t="s">
        <v>173</v>
      </c>
      <c r="F50" s="25"/>
      <c r="G50" s="87">
        <f t="shared" si="0"/>
        <v>0</v>
      </c>
      <c r="H50" s="47"/>
    </row>
    <row r="51" spans="1:8">
      <c r="A51" s="24"/>
      <c r="B51" s="25"/>
      <c r="C51" s="44"/>
      <c r="D51" s="25"/>
      <c r="E51" s="25"/>
      <c r="F51" s="25"/>
      <c r="G51" s="87">
        <f t="shared" si="0"/>
        <v>0</v>
      </c>
      <c r="H51" s="47"/>
    </row>
    <row r="52" spans="1:8">
      <c r="A52" s="24">
        <v>2084</v>
      </c>
      <c r="B52" s="25" t="s">
        <v>276</v>
      </c>
      <c r="C52" s="44"/>
      <c r="D52" s="25"/>
      <c r="E52" s="25"/>
      <c r="F52" s="25"/>
      <c r="G52" s="87">
        <f t="shared" si="0"/>
        <v>0</v>
      </c>
      <c r="H52" s="47"/>
    </row>
    <row r="53" spans="1:8">
      <c r="A53" s="24"/>
      <c r="B53" s="25"/>
      <c r="C53" s="44"/>
      <c r="D53" s="25"/>
      <c r="E53" s="25"/>
      <c r="F53" s="25"/>
      <c r="G53" s="87">
        <f t="shared" si="0"/>
        <v>0</v>
      </c>
      <c r="H53" s="47"/>
    </row>
    <row r="54" spans="1:8">
      <c r="A54" s="24">
        <v>2085</v>
      </c>
      <c r="B54" s="25" t="s">
        <v>382</v>
      </c>
      <c r="C54" s="44"/>
      <c r="D54" s="25"/>
      <c r="E54" s="25"/>
      <c r="F54" s="25"/>
      <c r="G54" s="87">
        <f t="shared" si="0"/>
        <v>0</v>
      </c>
      <c r="H54" s="47"/>
    </row>
    <row r="55" spans="1:8">
      <c r="A55" s="24"/>
      <c r="B55" s="25" t="s">
        <v>4</v>
      </c>
      <c r="C55" s="44"/>
      <c r="D55" s="25"/>
      <c r="E55" s="25" t="s">
        <v>390</v>
      </c>
      <c r="F55" s="25"/>
      <c r="G55" s="87">
        <f t="shared" si="0"/>
        <v>0</v>
      </c>
      <c r="H55" s="47"/>
    </row>
    <row r="56" spans="1:8">
      <c r="A56" s="24"/>
      <c r="B56" s="25"/>
      <c r="C56" s="44"/>
      <c r="D56" s="25"/>
      <c r="E56" s="25"/>
      <c r="F56" s="25"/>
      <c r="G56" s="44">
        <f>C56*D56*F56</f>
        <v>0</v>
      </c>
      <c r="H56" s="47"/>
    </row>
    <row r="57" spans="1:8" ht="15.6">
      <c r="A57" s="27"/>
      <c r="B57" s="28"/>
      <c r="C57" s="28"/>
      <c r="D57" s="28"/>
      <c r="E57" s="28"/>
      <c r="F57" s="29" t="s">
        <v>277</v>
      </c>
      <c r="G57" s="19"/>
      <c r="H57" s="49">
        <f>SUM(G3:G56)</f>
        <v>0</v>
      </c>
    </row>
    <row r="58" spans="1:8">
      <c r="A58" s="30"/>
      <c r="B58" s="31"/>
      <c r="C58" s="31"/>
      <c r="D58" s="31"/>
      <c r="E58" s="31"/>
      <c r="F58" s="31"/>
      <c r="G58" s="31"/>
      <c r="H58" s="32"/>
    </row>
    <row r="59" spans="1:8">
      <c r="A59" s="33"/>
      <c r="B59" s="34"/>
      <c r="C59" s="34"/>
      <c r="D59" s="34"/>
      <c r="E59" s="34"/>
      <c r="F59" s="34"/>
      <c r="G59" s="34"/>
      <c r="H59" s="35"/>
    </row>
  </sheetData>
  <phoneticPr fontId="0" type="noConversion"/>
  <printOptions gridLines="1" gridLinesSet="0"/>
  <pageMargins left="0.75" right="0.75" top="1" bottom="1" header="0.5" footer="0.5"/>
  <pageSetup scale="89" orientation="portrait" horizontalDpi="4294967292" verticalDpi="4294967292" r:id="rId1"/>
  <headerFooter alignWithMargins="0">
    <oddHeader>&amp;LMovie Title
&amp;RPage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17"/>
  <sheetViews>
    <sheetView zoomScale="75" zoomScaleNormal="75" workbookViewId="0">
      <selection activeCell="K17" sqref="K17"/>
    </sheetView>
  </sheetViews>
  <sheetFormatPr defaultRowHeight="13.2"/>
  <cols>
    <col min="2" max="2" width="23.88671875" customWidth="1"/>
    <col min="3" max="3" width="14.109375" customWidth="1"/>
  </cols>
  <sheetData>
    <row r="2" spans="1:8" ht="15">
      <c r="A2" s="13" t="s">
        <v>322</v>
      </c>
      <c r="B2" s="14" t="s">
        <v>166</v>
      </c>
      <c r="C2" s="14" t="s">
        <v>137</v>
      </c>
      <c r="D2" s="14" t="s">
        <v>83</v>
      </c>
      <c r="E2" s="14" t="s">
        <v>84</v>
      </c>
      <c r="F2" s="14" t="s">
        <v>85</v>
      </c>
      <c r="G2" s="14" t="s">
        <v>86</v>
      </c>
      <c r="H2" s="15" t="s">
        <v>168</v>
      </c>
    </row>
    <row r="3" spans="1:8" ht="15.6">
      <c r="A3" s="17"/>
      <c r="B3" s="18" t="s">
        <v>393</v>
      </c>
      <c r="C3" s="19"/>
      <c r="D3" s="19"/>
      <c r="E3" s="19"/>
      <c r="F3" s="19"/>
      <c r="G3" s="19"/>
      <c r="H3" s="20"/>
    </row>
    <row r="4" spans="1:8" ht="15">
      <c r="A4" s="24"/>
      <c r="B4" s="25"/>
      <c r="C4" s="44"/>
      <c r="D4" s="25"/>
      <c r="E4" s="25"/>
      <c r="F4" s="25"/>
      <c r="G4" s="84">
        <f t="shared" ref="G4:G14" si="0">C4*D4*F4</f>
        <v>0</v>
      </c>
      <c r="H4" s="47"/>
    </row>
    <row r="5" spans="1:8" ht="15">
      <c r="A5" s="24"/>
      <c r="B5" s="25" t="s">
        <v>48</v>
      </c>
      <c r="C5" s="44"/>
      <c r="D5" s="25"/>
      <c r="E5" s="16"/>
      <c r="F5" s="25"/>
      <c r="G5" s="84">
        <f t="shared" si="0"/>
        <v>0</v>
      </c>
      <c r="H5" s="47"/>
    </row>
    <row r="6" spans="1:8" ht="15">
      <c r="A6" s="24"/>
      <c r="B6" s="25"/>
      <c r="C6" s="44"/>
      <c r="D6" s="25"/>
      <c r="E6" s="25"/>
      <c r="F6" s="25"/>
      <c r="G6" s="84">
        <f t="shared" si="0"/>
        <v>0</v>
      </c>
      <c r="H6" s="47"/>
    </row>
    <row r="7" spans="1:8" ht="15">
      <c r="A7" s="24"/>
      <c r="B7" s="25"/>
      <c r="C7" s="44"/>
      <c r="D7" s="25"/>
      <c r="E7" s="25"/>
      <c r="F7" s="25"/>
      <c r="G7" s="84">
        <f t="shared" si="0"/>
        <v>0</v>
      </c>
      <c r="H7" s="47"/>
    </row>
    <row r="8" spans="1:8" ht="15">
      <c r="A8" s="24"/>
      <c r="B8" s="25" t="s">
        <v>328</v>
      </c>
      <c r="C8" s="44"/>
      <c r="D8" s="25"/>
      <c r="E8" s="16"/>
      <c r="F8" s="25"/>
      <c r="G8" s="84">
        <f t="shared" si="0"/>
        <v>0</v>
      </c>
      <c r="H8" s="47"/>
    </row>
    <row r="9" spans="1:8" ht="15">
      <c r="A9" s="24"/>
      <c r="B9" s="25"/>
      <c r="C9" s="44"/>
      <c r="D9" s="25"/>
      <c r="E9" s="25"/>
      <c r="F9" s="25"/>
      <c r="G9" s="84">
        <f t="shared" si="0"/>
        <v>0</v>
      </c>
      <c r="H9" s="47"/>
    </row>
    <row r="10" spans="1:8" ht="15">
      <c r="A10" s="24"/>
      <c r="B10" s="25"/>
      <c r="C10" s="44"/>
      <c r="D10" s="25"/>
      <c r="E10" s="25"/>
      <c r="F10" s="25"/>
      <c r="G10" s="84">
        <f t="shared" si="0"/>
        <v>0</v>
      </c>
      <c r="H10" s="47"/>
    </row>
    <row r="11" spans="1:8" ht="15">
      <c r="A11" s="24"/>
      <c r="B11" s="25"/>
      <c r="C11" s="44"/>
      <c r="D11" s="25"/>
      <c r="E11" s="25"/>
      <c r="F11" s="25"/>
      <c r="G11" s="84">
        <f t="shared" si="0"/>
        <v>0</v>
      </c>
      <c r="H11" s="47"/>
    </row>
    <row r="12" spans="1:8" ht="15">
      <c r="A12" s="24"/>
      <c r="B12" s="25" t="s">
        <v>382</v>
      </c>
      <c r="C12" s="44"/>
      <c r="D12" s="25"/>
      <c r="E12" s="25"/>
      <c r="F12" s="25"/>
      <c r="G12" s="84">
        <f t="shared" si="0"/>
        <v>0</v>
      </c>
      <c r="H12" s="47"/>
    </row>
    <row r="13" spans="1:8" ht="15">
      <c r="A13" s="24"/>
      <c r="B13" s="25"/>
      <c r="C13" s="25"/>
      <c r="D13" s="25"/>
      <c r="E13" s="25"/>
      <c r="F13" s="25"/>
      <c r="G13" s="84">
        <f t="shared" si="0"/>
        <v>0</v>
      </c>
      <c r="H13" s="47"/>
    </row>
    <row r="14" spans="1:8" ht="15">
      <c r="A14" s="24"/>
      <c r="B14" s="25"/>
      <c r="C14" s="25"/>
      <c r="D14" s="25"/>
      <c r="E14" s="25"/>
      <c r="F14" s="25"/>
      <c r="G14" s="84">
        <f t="shared" si="0"/>
        <v>0</v>
      </c>
      <c r="H14" s="47"/>
    </row>
    <row r="15" spans="1:8" ht="15.6">
      <c r="A15" s="27"/>
      <c r="B15" s="28"/>
      <c r="C15" s="28"/>
      <c r="D15" s="28"/>
      <c r="E15" s="28"/>
      <c r="F15" s="29" t="s">
        <v>281</v>
      </c>
      <c r="G15" s="19"/>
      <c r="H15" s="85">
        <f>SUM(G4:G14)</f>
        <v>0</v>
      </c>
    </row>
    <row r="16" spans="1:8" ht="15">
      <c r="A16" s="30"/>
      <c r="B16" s="31"/>
      <c r="C16" s="31"/>
      <c r="D16" s="31"/>
      <c r="E16" s="31"/>
      <c r="F16" s="31"/>
      <c r="G16" s="31"/>
      <c r="H16" s="32"/>
    </row>
    <row r="17" spans="1:8" ht="15">
      <c r="A17" s="33"/>
      <c r="B17" s="34"/>
      <c r="C17" s="34"/>
      <c r="D17" s="34"/>
      <c r="E17" s="34"/>
      <c r="F17" s="34"/>
      <c r="G17" s="34"/>
      <c r="H17" s="3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6"/>
  <sheetViews>
    <sheetView zoomScale="75" workbookViewId="0">
      <selection activeCell="L27" sqref="L27"/>
    </sheetView>
  </sheetViews>
  <sheetFormatPr defaultColWidth="8.88671875" defaultRowHeight="15"/>
  <cols>
    <col min="1" max="1" width="7.6640625" style="36" customWidth="1"/>
    <col min="2" max="2" width="30.6640625" style="16" customWidth="1"/>
    <col min="3" max="3" width="9.6640625" style="16" customWidth="1"/>
    <col min="4" max="4" width="7.6640625" style="16" customWidth="1"/>
    <col min="5" max="5" width="6.6640625" style="16" customWidth="1"/>
    <col min="6" max="6" width="9.6640625" style="16" customWidth="1"/>
    <col min="7" max="7" width="10.6640625" style="16" customWidth="1"/>
    <col min="8" max="8" width="10.6640625" style="37" customWidth="1"/>
    <col min="9" max="16384" width="8.88671875" style="16"/>
  </cols>
  <sheetData>
    <row r="1" spans="1:8">
      <c r="A1" s="13" t="s">
        <v>322</v>
      </c>
      <c r="B1" s="14" t="s">
        <v>166</v>
      </c>
      <c r="C1" s="14" t="s">
        <v>137</v>
      </c>
      <c r="D1" s="14" t="s">
        <v>83</v>
      </c>
      <c r="E1" s="14" t="s">
        <v>84</v>
      </c>
      <c r="F1" s="14" t="s">
        <v>85</v>
      </c>
      <c r="G1" s="14" t="s">
        <v>86</v>
      </c>
      <c r="H1" s="15" t="s">
        <v>168</v>
      </c>
    </row>
    <row r="2" spans="1:8" ht="15.6">
      <c r="A2" s="17">
        <v>2100</v>
      </c>
      <c r="B2" s="18" t="s">
        <v>349</v>
      </c>
      <c r="C2" s="19"/>
      <c r="D2" s="19"/>
      <c r="E2" s="19"/>
      <c r="F2" s="19"/>
      <c r="G2" s="19"/>
      <c r="H2" s="20"/>
    </row>
    <row r="3" spans="1:8">
      <c r="A3" s="21">
        <v>2101</v>
      </c>
      <c r="B3" s="22" t="s">
        <v>278</v>
      </c>
      <c r="C3" s="43"/>
      <c r="D3" s="22"/>
      <c r="E3" s="22"/>
      <c r="F3" s="22"/>
      <c r="G3" s="84">
        <f t="shared" ref="G3:G23" si="0">C3*D3*F3</f>
        <v>0</v>
      </c>
      <c r="H3" s="23"/>
    </row>
    <row r="4" spans="1:8">
      <c r="A4" s="24"/>
      <c r="B4" s="25"/>
      <c r="C4" s="44"/>
      <c r="D4" s="25"/>
      <c r="E4" s="25"/>
      <c r="F4" s="25"/>
      <c r="G4" s="43"/>
      <c r="H4" s="26"/>
    </row>
    <row r="5" spans="1:8">
      <c r="A5" s="24"/>
      <c r="B5" s="25"/>
      <c r="C5" s="44"/>
      <c r="D5" s="25"/>
      <c r="E5" s="25"/>
      <c r="F5" s="25"/>
      <c r="G5" s="84">
        <f t="shared" si="0"/>
        <v>0</v>
      </c>
      <c r="H5" s="26"/>
    </row>
    <row r="6" spans="1:8">
      <c r="A6" s="24">
        <v>2103</v>
      </c>
      <c r="B6" s="25" t="s">
        <v>279</v>
      </c>
      <c r="C6" s="44"/>
      <c r="D6" s="25"/>
      <c r="E6" s="25"/>
      <c r="F6" s="25"/>
      <c r="G6" s="84">
        <f t="shared" si="0"/>
        <v>0</v>
      </c>
      <c r="H6" s="26"/>
    </row>
    <row r="7" spans="1:8">
      <c r="A7" s="24"/>
      <c r="B7" s="25" t="s">
        <v>279</v>
      </c>
      <c r="C7" s="44"/>
      <c r="D7" s="25"/>
      <c r="E7" s="25"/>
      <c r="F7" s="25"/>
      <c r="G7" s="84">
        <f t="shared" si="0"/>
        <v>0</v>
      </c>
      <c r="H7" s="26"/>
    </row>
    <row r="8" spans="1:8">
      <c r="A8" s="24"/>
      <c r="B8" s="25"/>
      <c r="C8" s="44"/>
      <c r="D8" s="25"/>
      <c r="E8" s="25"/>
      <c r="F8" s="25"/>
      <c r="G8" s="84">
        <f t="shared" si="0"/>
        <v>0</v>
      </c>
      <c r="H8" s="26"/>
    </row>
    <row r="9" spans="1:8">
      <c r="A9" s="24">
        <v>2105</v>
      </c>
      <c r="B9" s="25" t="s">
        <v>23</v>
      </c>
      <c r="C9" s="44"/>
      <c r="D9" s="25"/>
      <c r="E9" s="25"/>
      <c r="F9" s="25"/>
      <c r="G9" s="84">
        <f t="shared" si="0"/>
        <v>0</v>
      </c>
      <c r="H9" s="26"/>
    </row>
    <row r="10" spans="1:8">
      <c r="A10" s="24"/>
      <c r="B10" s="25"/>
      <c r="C10" s="44"/>
      <c r="D10" s="25"/>
      <c r="E10" s="25"/>
      <c r="F10" s="25"/>
      <c r="G10" s="84">
        <f t="shared" si="0"/>
        <v>0</v>
      </c>
      <c r="H10" s="26"/>
    </row>
    <row r="11" spans="1:8">
      <c r="A11" s="24">
        <v>2107</v>
      </c>
      <c r="B11" s="25" t="s">
        <v>24</v>
      </c>
      <c r="C11" s="44"/>
      <c r="D11" s="25"/>
      <c r="E11" s="25"/>
      <c r="F11" s="25"/>
      <c r="G11" s="84">
        <f t="shared" si="0"/>
        <v>0</v>
      </c>
      <c r="H11" s="26"/>
    </row>
    <row r="12" spans="1:8">
      <c r="A12" s="24"/>
      <c r="B12" s="25"/>
      <c r="C12" s="44"/>
      <c r="D12" s="25"/>
      <c r="E12" s="25"/>
      <c r="F12" s="25"/>
      <c r="G12" s="84">
        <f t="shared" si="0"/>
        <v>0</v>
      </c>
      <c r="H12" s="26"/>
    </row>
    <row r="13" spans="1:8">
      <c r="A13" s="77">
        <v>2121</v>
      </c>
      <c r="B13" s="78" t="s">
        <v>25</v>
      </c>
      <c r="C13" s="79"/>
      <c r="D13" s="78"/>
      <c r="E13" s="78"/>
      <c r="F13" s="78"/>
      <c r="G13" s="89">
        <f t="shared" si="0"/>
        <v>0</v>
      </c>
      <c r="H13" s="26"/>
    </row>
    <row r="14" spans="1:8">
      <c r="A14" s="77"/>
      <c r="B14" s="78"/>
      <c r="C14" s="79"/>
      <c r="D14" s="78"/>
      <c r="E14" s="78"/>
      <c r="F14" s="78"/>
      <c r="G14" s="84">
        <f t="shared" si="0"/>
        <v>0</v>
      </c>
      <c r="H14" s="26"/>
    </row>
    <row r="15" spans="1:8">
      <c r="A15" s="77">
        <v>2123</v>
      </c>
      <c r="B15" s="78" t="s">
        <v>282</v>
      </c>
      <c r="C15" s="79"/>
      <c r="D15" s="78"/>
      <c r="E15" s="78"/>
      <c r="F15" s="78"/>
      <c r="G15" s="89">
        <f t="shared" si="0"/>
        <v>0</v>
      </c>
      <c r="H15" s="26"/>
    </row>
    <row r="16" spans="1:8">
      <c r="A16" s="24"/>
      <c r="B16" s="25"/>
      <c r="C16" s="44"/>
      <c r="D16" s="25"/>
      <c r="E16" s="25"/>
      <c r="F16" s="25"/>
      <c r="G16" s="84">
        <f t="shared" si="0"/>
        <v>0</v>
      </c>
      <c r="H16" s="26"/>
    </row>
    <row r="17" spans="1:9">
      <c r="A17" s="24">
        <v>2125</v>
      </c>
      <c r="B17" s="83" t="s">
        <v>398</v>
      </c>
      <c r="C17" s="44"/>
      <c r="D17" s="25"/>
      <c r="E17" s="25"/>
      <c r="F17" s="25"/>
      <c r="G17" s="84">
        <f t="shared" si="0"/>
        <v>0</v>
      </c>
      <c r="H17" s="26"/>
      <c r="I17" s="16" t="s">
        <v>399</v>
      </c>
    </row>
    <row r="18" spans="1:9">
      <c r="A18" s="24"/>
      <c r="B18" s="25"/>
      <c r="C18" s="44"/>
      <c r="D18" s="25"/>
      <c r="E18" s="25"/>
      <c r="F18" s="25"/>
      <c r="G18" s="84">
        <f t="shared" si="0"/>
        <v>0</v>
      </c>
      <c r="H18" s="26"/>
    </row>
    <row r="19" spans="1:9">
      <c r="A19" s="24">
        <v>2181</v>
      </c>
      <c r="B19" s="25" t="s">
        <v>323</v>
      </c>
      <c r="C19" s="44"/>
      <c r="D19" s="25"/>
      <c r="E19" s="25"/>
      <c r="F19" s="25"/>
      <c r="G19" s="84">
        <f t="shared" si="0"/>
        <v>0</v>
      </c>
      <c r="H19" s="26"/>
    </row>
    <row r="20" spans="1:9">
      <c r="A20" s="24"/>
      <c r="B20" s="25"/>
      <c r="C20" s="44"/>
      <c r="D20" s="25"/>
      <c r="E20" s="25"/>
      <c r="F20" s="25"/>
      <c r="G20" s="84">
        <f t="shared" si="0"/>
        <v>0</v>
      </c>
      <c r="H20" s="26"/>
    </row>
    <row r="21" spans="1:9">
      <c r="A21" s="24">
        <v>2185</v>
      </c>
      <c r="B21" s="25" t="s">
        <v>382</v>
      </c>
      <c r="C21" s="44"/>
      <c r="D21" s="25"/>
      <c r="E21" s="25"/>
      <c r="F21" s="25"/>
      <c r="G21" s="84">
        <f t="shared" si="0"/>
        <v>0</v>
      </c>
      <c r="H21" s="26"/>
    </row>
    <row r="22" spans="1:9">
      <c r="A22" s="24"/>
      <c r="B22" s="25"/>
      <c r="C22" s="44"/>
      <c r="D22" s="25"/>
      <c r="E22" s="25"/>
      <c r="F22" s="25"/>
      <c r="G22" s="84">
        <f t="shared" si="0"/>
        <v>0</v>
      </c>
      <c r="H22" s="26"/>
    </row>
    <row r="23" spans="1:9">
      <c r="A23" s="24"/>
      <c r="B23" s="25"/>
      <c r="C23" s="44"/>
      <c r="D23" s="25"/>
      <c r="E23" s="25"/>
      <c r="F23" s="25"/>
      <c r="G23" s="84">
        <f t="shared" si="0"/>
        <v>0</v>
      </c>
      <c r="H23" s="26"/>
    </row>
    <row r="24" spans="1:9" ht="15.6">
      <c r="A24" s="27"/>
      <c r="B24" s="28"/>
      <c r="C24" s="28"/>
      <c r="D24" s="28"/>
      <c r="E24" s="28"/>
      <c r="F24" s="29" t="s">
        <v>324</v>
      </c>
      <c r="G24" s="19"/>
      <c r="H24" s="85">
        <f>SUM(G3:G23)</f>
        <v>0</v>
      </c>
    </row>
    <row r="25" spans="1:9">
      <c r="A25" s="30"/>
      <c r="B25" s="31"/>
      <c r="C25" s="31"/>
      <c r="D25" s="31"/>
      <c r="E25" s="31"/>
      <c r="F25" s="31"/>
      <c r="G25" s="31"/>
      <c r="H25" s="32"/>
    </row>
    <row r="26" spans="1:9">
      <c r="A26" s="33"/>
      <c r="B26" s="34"/>
      <c r="C26" s="34"/>
      <c r="D26" s="34"/>
      <c r="E26" s="34"/>
      <c r="F26" s="34"/>
      <c r="G26" s="34"/>
      <c r="H26" s="35"/>
    </row>
  </sheetData>
  <phoneticPr fontId="0" type="noConversion"/>
  <printOptions gridLines="1" gridLinesSet="0"/>
  <pageMargins left="0.75" right="0.75" top="1" bottom="1" header="0.5" footer="0.5"/>
  <pageSetup scale="97" orientation="portrait" horizontalDpi="4294967292" verticalDpi="4294967292"/>
  <headerFooter alignWithMargins="0">
    <oddHeader>&amp;LMovie Title&amp;RPage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Top Sheet</vt:lpstr>
      <vt:lpstr>Story</vt:lpstr>
      <vt:lpstr>Producer</vt:lpstr>
      <vt:lpstr>Director</vt:lpstr>
      <vt:lpstr>Cast</vt:lpstr>
      <vt:lpstr>Travel, Misc, Fringes</vt:lpstr>
      <vt:lpstr>Production Staff</vt:lpstr>
      <vt:lpstr>Casting</vt:lpstr>
      <vt:lpstr>Extras</vt:lpstr>
      <vt:lpstr>Art Direction</vt:lpstr>
      <vt:lpstr>Set Construction</vt:lpstr>
      <vt:lpstr>Set Operations</vt:lpstr>
      <vt:lpstr>Special Effects</vt:lpstr>
      <vt:lpstr>Set Dressing</vt:lpstr>
      <vt:lpstr>Property</vt:lpstr>
      <vt:lpstr>Wardrobe</vt:lpstr>
      <vt:lpstr>Hair &amp; Make-Up</vt:lpstr>
      <vt:lpstr>Electrical</vt:lpstr>
      <vt:lpstr>Camera</vt:lpstr>
      <vt:lpstr>Sound</vt:lpstr>
      <vt:lpstr>Transportation</vt:lpstr>
      <vt:lpstr>Location</vt:lpstr>
      <vt:lpstr>Film and Lab</vt:lpstr>
      <vt:lpstr>Stage</vt:lpstr>
      <vt:lpstr>Second Unit</vt:lpstr>
      <vt:lpstr>Editing</vt:lpstr>
      <vt:lpstr>Music</vt:lpstr>
      <vt:lpstr>Post Prod. Sound</vt:lpstr>
      <vt:lpstr>Post Film and Lab</vt:lpstr>
      <vt:lpstr>Titles</vt:lpstr>
      <vt:lpstr>Publicity</vt:lpstr>
      <vt:lpstr>Insurance</vt:lpstr>
      <vt:lpstr>Fees &amp; Charges</vt:lpstr>
    </vt:vector>
  </TitlesOfParts>
  <Company>Dancing Cat Productions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Film Budget Template</dc:title>
  <dc:creator>DocTemplates.Net</dc:creator>
  <cp:lastModifiedBy>Walker, Valerie (DTMB)</cp:lastModifiedBy>
  <cp:lastPrinted>2009-11-16T10:56:47Z</cp:lastPrinted>
  <dcterms:created xsi:type="dcterms:W3CDTF">2000-08-28T22:31:00Z</dcterms:created>
  <dcterms:modified xsi:type="dcterms:W3CDTF">2018-07-18T21:02:39Z</dcterms:modified>
</cp:coreProperties>
</file>